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SRV-FS01\Shared\uchebnaya_chast\справки\ОЛЕГУ на сайт\"/>
    </mc:Choice>
  </mc:AlternateContent>
  <xr:revisionPtr revIDLastSave="0" documentId="13_ncr:1_{AF2A9E73-FAAC-4C6D-AA58-473456BF0E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1" i="1" l="1"/>
  <c r="O112" i="1" s="1"/>
  <c r="N111" i="1"/>
  <c r="N112" i="1" s="1"/>
  <c r="M111" i="1"/>
  <c r="M112" i="1" s="1"/>
  <c r="L111" i="1"/>
  <c r="L112" i="1" s="1"/>
  <c r="K111" i="1"/>
  <c r="K112" i="1" s="1"/>
  <c r="J111" i="1"/>
  <c r="J112" i="1" s="1"/>
  <c r="I111" i="1"/>
  <c r="I112" i="1" s="1"/>
  <c r="H111" i="1"/>
  <c r="H112" i="1" s="1"/>
  <c r="D111" i="1"/>
  <c r="D112" i="1" s="1"/>
  <c r="O104" i="1"/>
  <c r="N104" i="1"/>
  <c r="M104" i="1"/>
  <c r="L104" i="1"/>
  <c r="K104" i="1"/>
  <c r="J104" i="1"/>
  <c r="I104" i="1"/>
  <c r="H104" i="1"/>
  <c r="G104" i="1"/>
  <c r="D104" i="1"/>
  <c r="O100" i="1"/>
  <c r="N100" i="1"/>
  <c r="M100" i="1"/>
  <c r="L100" i="1"/>
  <c r="K100" i="1"/>
  <c r="J100" i="1"/>
  <c r="I100" i="1"/>
  <c r="H100" i="1"/>
  <c r="G100" i="1"/>
  <c r="D100" i="1"/>
  <c r="O92" i="1"/>
  <c r="N92" i="1"/>
  <c r="M92" i="1"/>
  <c r="L92" i="1"/>
  <c r="K92" i="1"/>
  <c r="J92" i="1"/>
  <c r="I92" i="1"/>
  <c r="H92" i="1"/>
  <c r="G92" i="1"/>
  <c r="D92" i="1"/>
  <c r="O84" i="1"/>
  <c r="N84" i="1"/>
  <c r="M84" i="1"/>
  <c r="L84" i="1"/>
  <c r="K84" i="1"/>
  <c r="J84" i="1"/>
  <c r="I84" i="1"/>
  <c r="H84" i="1"/>
  <c r="G84" i="1"/>
  <c r="D84" i="1"/>
  <c r="O80" i="1"/>
  <c r="N80" i="1"/>
  <c r="M80" i="1"/>
  <c r="L80" i="1"/>
  <c r="K80" i="1"/>
  <c r="J80" i="1"/>
  <c r="I80" i="1"/>
  <c r="H80" i="1"/>
  <c r="G80" i="1"/>
  <c r="D80" i="1"/>
  <c r="O57" i="1"/>
  <c r="N57" i="1"/>
  <c r="M57" i="1"/>
  <c r="L57" i="1"/>
  <c r="K57" i="1"/>
  <c r="J57" i="1"/>
  <c r="I57" i="1"/>
  <c r="H57" i="1"/>
  <c r="G57" i="1"/>
  <c r="D57" i="1"/>
  <c r="O50" i="1"/>
  <c r="N50" i="1"/>
  <c r="M50" i="1"/>
  <c r="L50" i="1"/>
  <c r="K50" i="1"/>
  <c r="J50" i="1"/>
  <c r="I50" i="1"/>
  <c r="H50" i="1"/>
  <c r="G50" i="1"/>
  <c r="D50" i="1"/>
  <c r="O37" i="1"/>
  <c r="N37" i="1"/>
  <c r="M37" i="1"/>
  <c r="L37" i="1"/>
  <c r="K37" i="1"/>
  <c r="J37" i="1"/>
  <c r="I37" i="1"/>
  <c r="G37" i="1"/>
  <c r="G112" i="1" s="1"/>
  <c r="D37" i="1"/>
  <c r="O29" i="1"/>
  <c r="N29" i="1"/>
  <c r="M29" i="1"/>
  <c r="L29" i="1"/>
  <c r="K29" i="1"/>
  <c r="J29" i="1"/>
  <c r="I29" i="1"/>
  <c r="H29" i="1"/>
  <c r="G29" i="1"/>
  <c r="D29" i="1"/>
</calcChain>
</file>

<file path=xl/sharedStrings.xml><?xml version="1.0" encoding="utf-8"?>
<sst xmlns="http://schemas.openxmlformats.org/spreadsheetml/2006/main" count="234" uniqueCount="155">
  <si>
    <t>№ п/п</t>
  </si>
  <si>
    <t>Отделение</t>
  </si>
  <si>
    <t>№ группы</t>
  </si>
  <si>
    <t>Кол-во студ. в группе</t>
  </si>
  <si>
    <t>Бригады</t>
  </si>
  <si>
    <t>Кол-во студ. в бригаде</t>
  </si>
  <si>
    <t>Бюджет</t>
  </si>
  <si>
    <t>х/р</t>
  </si>
  <si>
    <t>Из них</t>
  </si>
  <si>
    <t xml:space="preserve">Из них </t>
  </si>
  <si>
    <t>Иностр.  гражд.</t>
  </si>
  <si>
    <t>академ. отп.</t>
  </si>
  <si>
    <t>сироты</t>
  </si>
  <si>
    <t>инвалиды</t>
  </si>
  <si>
    <t>отчислены</t>
  </si>
  <si>
    <t>всего</t>
  </si>
  <si>
    <t>бюджет</t>
  </si>
  <si>
    <t>б</t>
  </si>
  <si>
    <t>Сестринское         дело</t>
  </si>
  <si>
    <t>СД-11</t>
  </si>
  <si>
    <t>25</t>
  </si>
  <si>
    <t>(9 кл.)</t>
  </si>
  <si>
    <t>СД-12</t>
  </si>
  <si>
    <t>СД-13</t>
  </si>
  <si>
    <t>СД-14</t>
  </si>
  <si>
    <t>СД-15</t>
  </si>
  <si>
    <t>СД-16п</t>
  </si>
  <si>
    <t>СД-21</t>
  </si>
  <si>
    <t>13/12</t>
  </si>
  <si>
    <t>СД-22</t>
  </si>
  <si>
    <t>СД-23</t>
  </si>
  <si>
    <t>СД-24</t>
  </si>
  <si>
    <t>13/13</t>
  </si>
  <si>
    <t>СД-25</t>
  </si>
  <si>
    <t>12/12</t>
  </si>
  <si>
    <t>СД-26п</t>
  </si>
  <si>
    <t>СД-31</t>
  </si>
  <si>
    <t>СД-32</t>
  </si>
  <si>
    <t>СД-33</t>
  </si>
  <si>
    <t>СД-34</t>
  </si>
  <si>
    <t>СД-35п</t>
  </si>
  <si>
    <t>СД-41</t>
  </si>
  <si>
    <t>СД-42</t>
  </si>
  <si>
    <t>СД-43</t>
  </si>
  <si>
    <t>СД-44</t>
  </si>
  <si>
    <t>СД-45п</t>
  </si>
  <si>
    <t>16</t>
  </si>
  <si>
    <t>СД-46п</t>
  </si>
  <si>
    <t>10/10</t>
  </si>
  <si>
    <t>Всего студ.</t>
  </si>
  <si>
    <t>Сестринское дело</t>
  </si>
  <si>
    <t>СД-27</t>
  </si>
  <si>
    <t>(11 кл.)</t>
  </si>
  <si>
    <t>СД-28</t>
  </si>
  <si>
    <t>12/11</t>
  </si>
  <si>
    <t>СД-37</t>
  </si>
  <si>
    <t>СД-38</t>
  </si>
  <si>
    <t>СД-47</t>
  </si>
  <si>
    <t>15</t>
  </si>
  <si>
    <t>СД-48</t>
  </si>
  <si>
    <t>11/11</t>
  </si>
  <si>
    <t>СДв-11</t>
  </si>
  <si>
    <t>вечернее</t>
  </si>
  <si>
    <t>СДв-11п</t>
  </si>
  <si>
    <t>СДв-12п</t>
  </si>
  <si>
    <t>СДв-21</t>
  </si>
  <si>
    <t>1</t>
  </si>
  <si>
    <t>20</t>
  </si>
  <si>
    <t>СДв-21п</t>
  </si>
  <si>
    <t>СДв-22п</t>
  </si>
  <si>
    <t>СДв-23п</t>
  </si>
  <si>
    <t>СДв-31</t>
  </si>
  <si>
    <t>СДв-32п</t>
  </si>
  <si>
    <t>СДв-33п</t>
  </si>
  <si>
    <t>СДв-41</t>
  </si>
  <si>
    <t>СДв-42п</t>
  </si>
  <si>
    <t>Лечебное дело</t>
  </si>
  <si>
    <t>ЛД-011</t>
  </si>
  <si>
    <t>26</t>
  </si>
  <si>
    <t>ЛД-012</t>
  </si>
  <si>
    <t>24</t>
  </si>
  <si>
    <t>ЛД-013</t>
  </si>
  <si>
    <t>ЛД-014</t>
  </si>
  <si>
    <t>ЛД-015</t>
  </si>
  <si>
    <t>ЛД-015п</t>
  </si>
  <si>
    <t>5</t>
  </si>
  <si>
    <t>ЛД-11</t>
  </si>
  <si>
    <t>ЛД-12</t>
  </si>
  <si>
    <t>ЛД-13</t>
  </si>
  <si>
    <t>ЛД-14</t>
  </si>
  <si>
    <t>ЛД-15</t>
  </si>
  <si>
    <t>ЛД-16</t>
  </si>
  <si>
    <t>ЛД-17п</t>
  </si>
  <si>
    <t>ЛД-21</t>
  </si>
  <si>
    <t>ЛД-22</t>
  </si>
  <si>
    <t>ЛД-23</t>
  </si>
  <si>
    <t>ЛД-24</t>
  </si>
  <si>
    <t>ЛД-25</t>
  </si>
  <si>
    <t>6</t>
  </si>
  <si>
    <t>ЛД-25п</t>
  </si>
  <si>
    <t>9/8</t>
  </si>
  <si>
    <t>ЛД-31</t>
  </si>
  <si>
    <t>ЛД-32</t>
  </si>
  <si>
    <t>ЛД-33</t>
  </si>
  <si>
    <t>ЛД-34</t>
  </si>
  <si>
    <t>ЛД-35п</t>
  </si>
  <si>
    <t>ЛД-41</t>
  </si>
  <si>
    <t>12/13</t>
  </si>
  <si>
    <t>ЛД-42</t>
  </si>
  <si>
    <t>17</t>
  </si>
  <si>
    <t>ЛД-42п</t>
  </si>
  <si>
    <t>ЛД-43</t>
  </si>
  <si>
    <t>2</t>
  </si>
  <si>
    <t>Акушерское дело</t>
  </si>
  <si>
    <t>АД-11</t>
  </si>
  <si>
    <t>АД-21</t>
  </si>
  <si>
    <t>АД-31</t>
  </si>
  <si>
    <t>19</t>
  </si>
  <si>
    <t>Лабораторная диагностика</t>
  </si>
  <si>
    <t>ЛДГ-11</t>
  </si>
  <si>
    <t>ЛДГ-11п</t>
  </si>
  <si>
    <t>ЛДГ-12п</t>
  </si>
  <si>
    <t>ЛДГ-21п</t>
  </si>
  <si>
    <t>ЛДГ-31</t>
  </si>
  <si>
    <t>ЛДГ-32п</t>
  </si>
  <si>
    <t>ЛДГ-41</t>
  </si>
  <si>
    <t>10/9</t>
  </si>
  <si>
    <t>Фармация</t>
  </si>
  <si>
    <t>Ф-11</t>
  </si>
  <si>
    <t>Ф-12п</t>
  </si>
  <si>
    <t>Ф-21</t>
  </si>
  <si>
    <t>Ф-22п</t>
  </si>
  <si>
    <t>Ф-31</t>
  </si>
  <si>
    <t>Ф-32п</t>
  </si>
  <si>
    <t>Ф-41</t>
  </si>
  <si>
    <t>Медицинский массаж</t>
  </si>
  <si>
    <t>ММ-21</t>
  </si>
  <si>
    <t>12</t>
  </si>
  <si>
    <t>ММ-21п</t>
  </si>
  <si>
    <t>ММ-31</t>
  </si>
  <si>
    <t>Стоматология ортопедическая</t>
  </si>
  <si>
    <t>СО-11п</t>
  </si>
  <si>
    <t>СО-12п</t>
  </si>
  <si>
    <t>СО-21п</t>
  </si>
  <si>
    <t>СО-22п</t>
  </si>
  <si>
    <t>СО-31п</t>
  </si>
  <si>
    <t>СО-32п</t>
  </si>
  <si>
    <t>Итого студентов</t>
  </si>
  <si>
    <t>11/10</t>
  </si>
  <si>
    <t>Контингент на 01 декабря  2022 г.</t>
  </si>
  <si>
    <t>СД-27п</t>
  </si>
  <si>
    <t>3</t>
  </si>
  <si>
    <t>10</t>
  </si>
  <si>
    <t>23</t>
  </si>
  <si>
    <t>групп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</si>
</sst>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8"/>
      <color theme="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5" fillId="0" borderId="12" xfId="0" applyFont="1" applyBorder="1"/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2" borderId="14" xfId="0" applyFont="1" applyFill="1" applyBorder="1"/>
    <xf numFmtId="0" fontId="5" fillId="0" borderId="15" xfId="0" applyFont="1" applyBorder="1"/>
    <xf numFmtId="0" fontId="5" fillId="0" borderId="16" xfId="0" applyFont="1" applyBorder="1" applyAlignment="1">
      <alignment horizontal="center" wrapText="1"/>
    </xf>
    <xf numFmtId="0" fontId="0" fillId="0" borderId="20" xfId="0" applyBorder="1"/>
    <xf numFmtId="0" fontId="6" fillId="0" borderId="21" xfId="0" applyFont="1" applyBorder="1" applyAlignment="1">
      <alignment horizontal="center" vertical="top"/>
    </xf>
    <xf numFmtId="0" fontId="5" fillId="0" borderId="22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2" borderId="24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9" xfId="0" applyBorder="1"/>
    <xf numFmtId="0" fontId="6" fillId="0" borderId="30" xfId="0" applyFont="1" applyBorder="1" applyAlignment="1">
      <alignment horizontal="center" vertical="top"/>
    </xf>
    <xf numFmtId="0" fontId="5" fillId="3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4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right" wrapText="1"/>
    </xf>
    <xf numFmtId="0" fontId="0" fillId="0" borderId="32" xfId="0" applyBorder="1"/>
    <xf numFmtId="0" fontId="5" fillId="4" borderId="16" xfId="0" applyFont="1" applyFill="1" applyBorder="1"/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2" borderId="16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 vertical="top"/>
    </xf>
    <xf numFmtId="0" fontId="5" fillId="5" borderId="16" xfId="0" applyFont="1" applyFill="1" applyBorder="1" applyAlignment="1">
      <alignment wrapText="1"/>
    </xf>
    <xf numFmtId="0" fontId="5" fillId="6" borderId="16" xfId="0" applyFont="1" applyFill="1" applyBorder="1" applyAlignment="1">
      <alignment wrapText="1"/>
    </xf>
    <xf numFmtId="0" fontId="6" fillId="7" borderId="16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right"/>
    </xf>
    <xf numFmtId="0" fontId="7" fillId="7" borderId="16" xfId="0" applyFont="1" applyFill="1" applyBorder="1" applyAlignment="1">
      <alignment horizontal="center"/>
    </xf>
    <xf numFmtId="49" fontId="7" fillId="7" borderId="16" xfId="0" applyNumberFormat="1" applyFont="1" applyFill="1" applyBorder="1" applyAlignment="1">
      <alignment horizontal="center"/>
    </xf>
    <xf numFmtId="0" fontId="5" fillId="7" borderId="13" xfId="0" applyFont="1" applyFill="1" applyBorder="1" applyAlignment="1">
      <alignment horizontal="right"/>
    </xf>
    <xf numFmtId="0" fontId="5" fillId="7" borderId="13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right" vertical="top"/>
    </xf>
    <xf numFmtId="0" fontId="7" fillId="7" borderId="13" xfId="0" applyFont="1" applyFill="1" applyBorder="1" applyAlignment="1">
      <alignment horizontal="right" wrapText="1"/>
    </xf>
    <xf numFmtId="0" fontId="0" fillId="7" borderId="32" xfId="0" applyFill="1" applyBorder="1"/>
    <xf numFmtId="0" fontId="8" fillId="5" borderId="13" xfId="0" applyFont="1" applyFill="1" applyBorder="1" applyAlignment="1">
      <alignment wrapText="1"/>
    </xf>
    <xf numFmtId="0" fontId="6" fillId="0" borderId="33" xfId="0" applyFont="1" applyBorder="1" applyAlignment="1">
      <alignment horizontal="left"/>
    </xf>
    <xf numFmtId="0" fontId="7" fillId="0" borderId="33" xfId="0" applyFont="1" applyBorder="1" applyAlignment="1">
      <alignment horizontal="right"/>
    </xf>
    <xf numFmtId="0" fontId="7" fillId="8" borderId="33" xfId="0" applyFont="1" applyFill="1" applyBorder="1" applyAlignment="1">
      <alignment horizontal="center"/>
    </xf>
    <xf numFmtId="0" fontId="0" fillId="0" borderId="16" xfId="0" applyBorder="1"/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0" fontId="5" fillId="0" borderId="33" xfId="0" applyFont="1" applyBorder="1"/>
    <xf numFmtId="0" fontId="7" fillId="0" borderId="13" xfId="0" applyFont="1" applyBorder="1" applyAlignment="1">
      <alignment horizontal="right" vertical="top"/>
    </xf>
    <xf numFmtId="0" fontId="7" fillId="0" borderId="32" xfId="0" applyFont="1" applyBorder="1" applyAlignment="1">
      <alignment horizontal="right" vertical="top"/>
    </xf>
    <xf numFmtId="0" fontId="5" fillId="7" borderId="33" xfId="0" applyFont="1" applyFill="1" applyBorder="1"/>
    <xf numFmtId="0" fontId="6" fillId="7" borderId="13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right" vertical="top" wrapText="1"/>
    </xf>
    <xf numFmtId="0" fontId="5" fillId="7" borderId="16" xfId="0" applyFont="1" applyFill="1" applyBorder="1" applyAlignment="1">
      <alignment horizontal="center" wrapText="1"/>
    </xf>
    <xf numFmtId="0" fontId="0" fillId="7" borderId="20" xfId="0" applyFill="1" applyBorder="1"/>
    <xf numFmtId="0" fontId="8" fillId="4" borderId="13" xfId="0" applyFont="1" applyFill="1" applyBorder="1" applyAlignment="1">
      <alignment wrapText="1"/>
    </xf>
    <xf numFmtId="0" fontId="7" fillId="2" borderId="13" xfId="0" applyFont="1" applyFill="1" applyBorder="1" applyAlignment="1">
      <alignment horizontal="right" vertical="top" wrapText="1"/>
    </xf>
    <xf numFmtId="0" fontId="7" fillId="0" borderId="16" xfId="0" applyFont="1" applyBorder="1" applyAlignment="1">
      <alignment horizontal="right" wrapText="1"/>
    </xf>
    <xf numFmtId="0" fontId="7" fillId="0" borderId="20" xfId="0" applyFont="1" applyBorder="1"/>
    <xf numFmtId="0" fontId="9" fillId="0" borderId="13" xfId="0" applyFont="1" applyBorder="1" applyAlignment="1">
      <alignment horizontal="left"/>
    </xf>
    <xf numFmtId="0" fontId="5" fillId="4" borderId="13" xfId="0" applyFont="1" applyFill="1" applyBorder="1"/>
    <xf numFmtId="0" fontId="9" fillId="7" borderId="13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right"/>
    </xf>
    <xf numFmtId="0" fontId="7" fillId="7" borderId="13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left"/>
    </xf>
    <xf numFmtId="0" fontId="10" fillId="0" borderId="0" xfId="0" applyFont="1"/>
    <xf numFmtId="0" fontId="5" fillId="0" borderId="13" xfId="0" applyFont="1" applyBorder="1"/>
    <xf numFmtId="0" fontId="5" fillId="7" borderId="16" xfId="0" applyFont="1" applyFill="1" applyBorder="1"/>
    <xf numFmtId="0" fontId="9" fillId="7" borderId="16" xfId="0" applyFont="1" applyFill="1" applyBorder="1" applyAlignment="1">
      <alignment horizontal="left"/>
    </xf>
    <xf numFmtId="0" fontId="7" fillId="7" borderId="16" xfId="0" applyFont="1" applyFill="1" applyBorder="1"/>
    <xf numFmtId="0" fontId="11" fillId="7" borderId="16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right" vertical="top"/>
    </xf>
    <xf numFmtId="0" fontId="11" fillId="7" borderId="16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right" wrapText="1"/>
    </xf>
    <xf numFmtId="0" fontId="7" fillId="7" borderId="20" xfId="0" applyFont="1" applyFill="1" applyBorder="1"/>
    <xf numFmtId="0" fontId="11" fillId="7" borderId="16" xfId="0" applyFont="1" applyFill="1" applyBorder="1" applyAlignment="1">
      <alignment horizontal="right" vertical="top"/>
    </xf>
    <xf numFmtId="0" fontId="12" fillId="0" borderId="34" xfId="0" applyFont="1" applyBorder="1" applyAlignment="1">
      <alignment horizontal="center" vertical="top"/>
    </xf>
    <xf numFmtId="0" fontId="12" fillId="9" borderId="35" xfId="0" applyFont="1" applyFill="1" applyBorder="1"/>
    <xf numFmtId="49" fontId="12" fillId="9" borderId="36" xfId="0" applyNumberFormat="1" applyFont="1" applyFill="1" applyBorder="1" applyAlignment="1">
      <alignment horizontal="center"/>
    </xf>
    <xf numFmtId="49" fontId="12" fillId="9" borderId="37" xfId="0" applyNumberFormat="1" applyFont="1" applyFill="1" applyBorder="1" applyAlignment="1">
      <alignment horizontal="center"/>
    </xf>
    <xf numFmtId="0" fontId="12" fillId="9" borderId="38" xfId="0" applyFont="1" applyFill="1" applyBorder="1" applyAlignment="1">
      <alignment horizontal="right"/>
    </xf>
    <xf numFmtId="0" fontId="12" fillId="9" borderId="35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right"/>
    </xf>
    <xf numFmtId="0" fontId="12" fillId="9" borderId="35" xfId="0" applyFont="1" applyFill="1" applyBorder="1" applyAlignment="1">
      <alignment horizontal="right"/>
    </xf>
    <xf numFmtId="0" fontId="12" fillId="9" borderId="39" xfId="0" applyFont="1" applyFill="1" applyBorder="1"/>
    <xf numFmtId="0" fontId="9" fillId="0" borderId="30" xfId="0" applyFont="1" applyBorder="1" applyAlignment="1">
      <alignment horizontal="center" vertical="top"/>
    </xf>
    <xf numFmtId="0" fontId="4" fillId="10" borderId="14" xfId="0" applyFont="1" applyFill="1" applyBorder="1" applyAlignment="1">
      <alignment wrapText="1"/>
    </xf>
    <xf numFmtId="0" fontId="7" fillId="4" borderId="16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31" xfId="0" applyFont="1" applyBorder="1" applyAlignment="1">
      <alignment horizontal="right" vertical="top"/>
    </xf>
    <xf numFmtId="0" fontId="7" fillId="0" borderId="33" xfId="0" applyFont="1" applyBorder="1" applyAlignment="1">
      <alignment horizontal="right" vertical="top"/>
    </xf>
    <xf numFmtId="0" fontId="7" fillId="0" borderId="32" xfId="0" applyFont="1" applyBorder="1" applyAlignment="1">
      <alignment horizontal="right"/>
    </xf>
    <xf numFmtId="49" fontId="12" fillId="9" borderId="35" xfId="0" applyNumberFormat="1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 vertical="top"/>
    </xf>
    <xf numFmtId="0" fontId="12" fillId="10" borderId="13" xfId="0" applyFont="1" applyFill="1" applyBorder="1" applyAlignment="1">
      <alignment wrapText="1"/>
    </xf>
    <xf numFmtId="0" fontId="9" fillId="4" borderId="13" xfId="0" applyFont="1" applyFill="1" applyBorder="1"/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right"/>
    </xf>
    <xf numFmtId="0" fontId="7" fillId="4" borderId="13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right" vertical="top"/>
    </xf>
    <xf numFmtId="0" fontId="7" fillId="4" borderId="16" xfId="0" applyFont="1" applyFill="1" applyBorder="1" applyAlignment="1">
      <alignment horizontal="right" vertical="top" wrapText="1"/>
    </xf>
    <xf numFmtId="0" fontId="7" fillId="4" borderId="20" xfId="0" applyFont="1" applyFill="1" applyBorder="1" applyAlignment="1">
      <alignment horizontal="center" wrapText="1"/>
    </xf>
    <xf numFmtId="0" fontId="12" fillId="7" borderId="17" xfId="0" applyFont="1" applyFill="1" applyBorder="1"/>
    <xf numFmtId="0" fontId="9" fillId="7" borderId="13" xfId="0" applyFont="1" applyFill="1" applyBorder="1"/>
    <xf numFmtId="0" fontId="7" fillId="7" borderId="40" xfId="0" applyFont="1" applyFill="1" applyBorder="1" applyAlignment="1">
      <alignment horizontal="right"/>
    </xf>
    <xf numFmtId="0" fontId="7" fillId="7" borderId="33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right"/>
    </xf>
    <xf numFmtId="0" fontId="7" fillId="7" borderId="33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right" vertical="top"/>
    </xf>
    <xf numFmtId="0" fontId="7" fillId="7" borderId="40" xfId="0" applyFont="1" applyFill="1" applyBorder="1" applyAlignment="1">
      <alignment horizontal="right" vertical="top" wrapText="1"/>
    </xf>
    <xf numFmtId="0" fontId="7" fillId="7" borderId="41" xfId="0" applyFont="1" applyFill="1" applyBorder="1" applyAlignment="1">
      <alignment horizontal="center" wrapText="1"/>
    </xf>
    <xf numFmtId="0" fontId="12" fillId="7" borderId="13" xfId="0" applyFont="1" applyFill="1" applyBorder="1" applyAlignment="1">
      <alignment wrapText="1"/>
    </xf>
    <xf numFmtId="0" fontId="9" fillId="11" borderId="13" xfId="0" applyFont="1" applyFill="1" applyBorder="1"/>
    <xf numFmtId="0" fontId="7" fillId="11" borderId="40" xfId="0" applyFont="1" applyFill="1" applyBorder="1" applyAlignment="1">
      <alignment horizontal="right"/>
    </xf>
    <xf numFmtId="0" fontId="7" fillId="11" borderId="33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right"/>
    </xf>
    <xf numFmtId="0" fontId="7" fillId="11" borderId="33" xfId="0" applyFont="1" applyFill="1" applyBorder="1" applyAlignment="1">
      <alignment horizontal="center" vertical="top" wrapText="1"/>
    </xf>
    <xf numFmtId="0" fontId="7" fillId="11" borderId="33" xfId="0" applyFont="1" applyFill="1" applyBorder="1" applyAlignment="1">
      <alignment horizontal="right" vertical="top"/>
    </xf>
    <xf numFmtId="0" fontId="7" fillId="11" borderId="40" xfId="0" applyFont="1" applyFill="1" applyBorder="1" applyAlignment="1">
      <alignment horizontal="right" vertical="top" wrapText="1"/>
    </xf>
    <xf numFmtId="0" fontId="7" fillId="11" borderId="41" xfId="0" applyFont="1" applyFill="1" applyBorder="1" applyAlignment="1">
      <alignment horizontal="center" wrapText="1"/>
    </xf>
    <xf numFmtId="49" fontId="7" fillId="8" borderId="33" xfId="0" applyNumberFormat="1" applyFont="1" applyFill="1" applyBorder="1" applyAlignment="1">
      <alignment horizontal="center"/>
    </xf>
    <xf numFmtId="0" fontId="7" fillId="8" borderId="33" xfId="0" applyFont="1" applyFill="1" applyBorder="1"/>
    <xf numFmtId="0" fontId="7" fillId="8" borderId="33" xfId="0" applyFont="1" applyFill="1" applyBorder="1" applyAlignment="1">
      <alignment horizontal="right"/>
    </xf>
    <xf numFmtId="0" fontId="7" fillId="0" borderId="13" xfId="0" applyFont="1" applyBorder="1"/>
    <xf numFmtId="0" fontId="13" fillId="4" borderId="13" xfId="0" applyFont="1" applyFill="1" applyBorder="1"/>
    <xf numFmtId="0" fontId="7" fillId="4" borderId="13" xfId="0" applyFont="1" applyFill="1" applyBorder="1"/>
    <xf numFmtId="0" fontId="7" fillId="4" borderId="32" xfId="0" applyFont="1" applyFill="1" applyBorder="1"/>
    <xf numFmtId="0" fontId="0" fillId="7" borderId="0" xfId="0" applyFill="1"/>
    <xf numFmtId="0" fontId="7" fillId="6" borderId="33" xfId="0" applyFont="1" applyFill="1" applyBorder="1" applyAlignment="1">
      <alignment horizontal="center"/>
    </xf>
    <xf numFmtId="0" fontId="7" fillId="6" borderId="33" xfId="0" applyFont="1" applyFill="1" applyBorder="1"/>
    <xf numFmtId="0" fontId="13" fillId="7" borderId="13" xfId="0" applyFont="1" applyFill="1" applyBorder="1"/>
    <xf numFmtId="0" fontId="7" fillId="7" borderId="13" xfId="0" applyFont="1" applyFill="1" applyBorder="1"/>
    <xf numFmtId="0" fontId="7" fillId="7" borderId="32" xfId="0" applyFont="1" applyFill="1" applyBorder="1"/>
    <xf numFmtId="0" fontId="7" fillId="7" borderId="13" xfId="0" applyFont="1" applyFill="1" applyBorder="1" applyAlignment="1">
      <alignment horizontal="right" vertical="top" wrapText="1"/>
    </xf>
    <xf numFmtId="0" fontId="7" fillId="7" borderId="13" xfId="0" applyFont="1" applyFill="1" applyBorder="1" applyAlignment="1">
      <alignment horizontal="right" vertical="top"/>
    </xf>
    <xf numFmtId="0" fontId="7" fillId="7" borderId="20" xfId="0" applyFont="1" applyFill="1" applyBorder="1" applyAlignment="1">
      <alignment horizontal="center" wrapText="1"/>
    </xf>
    <xf numFmtId="49" fontId="0" fillId="0" borderId="0" xfId="0" applyNumberFormat="1"/>
    <xf numFmtId="0" fontId="11" fillId="7" borderId="13" xfId="0" applyFont="1" applyFill="1" applyBorder="1" applyAlignment="1">
      <alignment horizontal="center" vertical="top" wrapText="1"/>
    </xf>
    <xf numFmtId="0" fontId="7" fillId="7" borderId="20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center"/>
    </xf>
    <xf numFmtId="0" fontId="7" fillId="7" borderId="14" xfId="0" applyFont="1" applyFill="1" applyBorder="1" applyAlignment="1">
      <alignment horizontal="right"/>
    </xf>
    <xf numFmtId="0" fontId="12" fillId="4" borderId="16" xfId="0" applyFont="1" applyFill="1" applyBorder="1" applyAlignment="1">
      <alignment wrapText="1"/>
    </xf>
    <xf numFmtId="0" fontId="7" fillId="5" borderId="33" xfId="0" applyFont="1" applyFill="1" applyBorder="1" applyAlignment="1">
      <alignment horizontal="right"/>
    </xf>
    <xf numFmtId="0" fontId="12" fillId="4" borderId="16" xfId="0" applyFont="1" applyFill="1" applyBorder="1"/>
    <xf numFmtId="0" fontId="7" fillId="4" borderId="16" xfId="0" applyFont="1" applyFill="1" applyBorder="1"/>
    <xf numFmtId="0" fontId="7" fillId="4" borderId="20" xfId="0" applyFont="1" applyFill="1" applyBorder="1"/>
    <xf numFmtId="0" fontId="7" fillId="11" borderId="16" xfId="0" applyFont="1" applyFill="1" applyBorder="1" applyAlignment="1">
      <alignment horizontal="right"/>
    </xf>
    <xf numFmtId="0" fontId="11" fillId="7" borderId="13" xfId="0" applyFont="1" applyFill="1" applyBorder="1"/>
    <xf numFmtId="0" fontId="7" fillId="7" borderId="32" xfId="0" applyFont="1" applyFill="1" applyBorder="1" applyAlignment="1">
      <alignment horizontal="left"/>
    </xf>
    <xf numFmtId="0" fontId="9" fillId="0" borderId="34" xfId="0" applyFont="1" applyBorder="1" applyAlignment="1">
      <alignment horizontal="center" vertical="top"/>
    </xf>
    <xf numFmtId="0" fontId="9" fillId="9" borderId="35" xfId="0" applyFont="1" applyFill="1" applyBorder="1"/>
    <xf numFmtId="0" fontId="5" fillId="10" borderId="13" xfId="0" applyFont="1" applyFill="1" applyBorder="1" applyAlignment="1">
      <alignment wrapText="1"/>
    </xf>
    <xf numFmtId="0" fontId="7" fillId="4" borderId="31" xfId="0" applyFont="1" applyFill="1" applyBorder="1"/>
    <xf numFmtId="0" fontId="5" fillId="4" borderId="13" xfId="0" applyFont="1" applyFill="1" applyBorder="1" applyAlignment="1">
      <alignment wrapText="1"/>
    </xf>
    <xf numFmtId="0" fontId="5" fillId="7" borderId="13" xfId="0" applyFont="1" applyFill="1" applyBorder="1" applyAlignment="1">
      <alignment wrapText="1"/>
    </xf>
    <xf numFmtId="0" fontId="9" fillId="7" borderId="14" xfId="0" applyFont="1" applyFill="1" applyBorder="1"/>
    <xf numFmtId="0" fontId="7" fillId="7" borderId="14" xfId="0" applyFont="1" applyFill="1" applyBorder="1" applyAlignment="1">
      <alignment horizontal="center"/>
    </xf>
    <xf numFmtId="49" fontId="7" fillId="7" borderId="14" xfId="0" applyNumberFormat="1" applyFont="1" applyFill="1" applyBorder="1" applyAlignment="1">
      <alignment horizontal="center"/>
    </xf>
    <xf numFmtId="0" fontId="7" fillId="7" borderId="14" xfId="0" applyFont="1" applyFill="1" applyBorder="1"/>
    <xf numFmtId="0" fontId="7" fillId="7" borderId="15" xfId="0" applyFont="1" applyFill="1" applyBorder="1"/>
    <xf numFmtId="0" fontId="7" fillId="7" borderId="42" xfId="0" applyFont="1" applyFill="1" applyBorder="1"/>
    <xf numFmtId="0" fontId="12" fillId="12" borderId="36" xfId="0" applyFont="1" applyFill="1" applyBorder="1"/>
    <xf numFmtId="0" fontId="12" fillId="9" borderId="34" xfId="0" applyFont="1" applyFill="1" applyBorder="1"/>
    <xf numFmtId="0" fontId="13" fillId="9" borderId="35" xfId="0" applyFont="1" applyFill="1" applyBorder="1" applyAlignment="1">
      <alignment horizontal="center"/>
    </xf>
    <xf numFmtId="49" fontId="13" fillId="9" borderId="35" xfId="0" applyNumberFormat="1" applyFont="1" applyFill="1" applyBorder="1" applyAlignment="1">
      <alignment horizontal="center"/>
    </xf>
    <xf numFmtId="0" fontId="13" fillId="9" borderId="35" xfId="0" applyFont="1" applyFill="1" applyBorder="1"/>
    <xf numFmtId="0" fontId="5" fillId="3" borderId="13" xfId="0" applyFont="1" applyFill="1" applyBorder="1" applyAlignment="1">
      <alignment wrapText="1"/>
    </xf>
    <xf numFmtId="0" fontId="5" fillId="8" borderId="16" xfId="0" applyFont="1" applyFill="1" applyBorder="1"/>
    <xf numFmtId="0" fontId="7" fillId="7" borderId="13" xfId="0" applyFont="1" applyFill="1" applyBorder="1" applyAlignment="1">
      <alignment vertical="top"/>
    </xf>
    <xf numFmtId="0" fontId="7" fillId="7" borderId="31" xfId="0" applyFont="1" applyFill="1" applyBorder="1" applyAlignment="1">
      <alignment vertical="top"/>
    </xf>
    <xf numFmtId="0" fontId="7" fillId="7" borderId="20" xfId="0" applyFont="1" applyFill="1" applyBorder="1" applyAlignment="1">
      <alignment vertical="top"/>
    </xf>
    <xf numFmtId="0" fontId="7" fillId="7" borderId="32" xfId="0" applyFont="1" applyFill="1" applyBorder="1" applyAlignment="1">
      <alignment vertical="top"/>
    </xf>
    <xf numFmtId="0" fontId="6" fillId="0" borderId="16" xfId="0" applyFont="1" applyBorder="1"/>
    <xf numFmtId="0" fontId="13" fillId="4" borderId="31" xfId="0" applyFont="1" applyFill="1" applyBorder="1"/>
    <xf numFmtId="0" fontId="9" fillId="4" borderId="16" xfId="0" applyFont="1" applyFill="1" applyBorder="1"/>
    <xf numFmtId="49" fontId="7" fillId="4" borderId="16" xfId="0" applyNumberFormat="1" applyFont="1" applyFill="1" applyBorder="1" applyAlignment="1">
      <alignment horizontal="center"/>
    </xf>
    <xf numFmtId="0" fontId="13" fillId="4" borderId="43" xfId="0" applyFont="1" applyFill="1" applyBorder="1"/>
    <xf numFmtId="49" fontId="7" fillId="7" borderId="13" xfId="0" applyNumberFormat="1" applyFont="1" applyFill="1" applyBorder="1" applyAlignment="1">
      <alignment horizontal="center"/>
    </xf>
    <xf numFmtId="0" fontId="7" fillId="7" borderId="16" xfId="0" applyFont="1" applyFill="1" applyBorder="1" applyAlignment="1">
      <alignment wrapText="1"/>
    </xf>
    <xf numFmtId="0" fontId="7" fillId="7" borderId="32" xfId="0" applyFont="1" applyFill="1" applyBorder="1" applyAlignment="1">
      <alignment wrapText="1"/>
    </xf>
    <xf numFmtId="49" fontId="7" fillId="4" borderId="13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top"/>
    </xf>
    <xf numFmtId="0" fontId="12" fillId="9" borderId="36" xfId="0" applyFont="1" applyFill="1" applyBorder="1"/>
    <xf numFmtId="0" fontId="12" fillId="9" borderId="1" xfId="0" applyFont="1" applyFill="1" applyBorder="1"/>
    <xf numFmtId="0" fontId="12" fillId="9" borderId="4" xfId="0" applyFont="1" applyFill="1" applyBorder="1"/>
    <xf numFmtId="49" fontId="12" fillId="9" borderId="4" xfId="0" applyNumberFormat="1" applyFont="1" applyFill="1" applyBorder="1" applyAlignment="1">
      <alignment horizontal="center"/>
    </xf>
    <xf numFmtId="0" fontId="12" fillId="9" borderId="44" xfId="0" applyFont="1" applyFill="1" applyBorder="1"/>
    <xf numFmtId="0" fontId="12" fillId="10" borderId="13" xfId="0" applyFont="1" applyFill="1" applyBorder="1" applyAlignment="1">
      <alignment vertical="center" wrapText="1"/>
    </xf>
    <xf numFmtId="0" fontId="14" fillId="4" borderId="20" xfId="0" applyFont="1" applyFill="1" applyBorder="1"/>
    <xf numFmtId="0" fontId="6" fillId="4" borderId="30" xfId="0" applyFont="1" applyFill="1" applyBorder="1" applyAlignment="1">
      <alignment horizontal="center" vertical="top"/>
    </xf>
    <xf numFmtId="0" fontId="14" fillId="4" borderId="32" xfId="0" applyFont="1" applyFill="1" applyBorder="1"/>
    <xf numFmtId="0" fontId="5" fillId="10" borderId="13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left"/>
    </xf>
    <xf numFmtId="0" fontId="5" fillId="7" borderId="13" xfId="0" applyFont="1" applyFill="1" applyBorder="1" applyAlignment="1">
      <alignment vertical="center" wrapText="1"/>
    </xf>
    <xf numFmtId="0" fontId="7" fillId="7" borderId="16" xfId="0" applyFont="1" applyFill="1" applyBorder="1" applyAlignment="1">
      <alignment horizontal="left"/>
    </xf>
    <xf numFmtId="0" fontId="9" fillId="7" borderId="20" xfId="0" applyFont="1" applyFill="1" applyBorder="1" applyAlignment="1">
      <alignment horizontal="right"/>
    </xf>
    <xf numFmtId="0" fontId="14" fillId="7" borderId="32" xfId="0" applyFont="1" applyFill="1" applyBorder="1"/>
    <xf numFmtId="0" fontId="0" fillId="7" borderId="16" xfId="0" applyFill="1" applyBorder="1"/>
    <xf numFmtId="0" fontId="9" fillId="7" borderId="20" xfId="0" applyFont="1" applyFill="1" applyBorder="1" applyAlignment="1">
      <alignment horizontal="left"/>
    </xf>
    <xf numFmtId="0" fontId="5" fillId="4" borderId="13" xfId="0" applyFont="1" applyFill="1" applyBorder="1" applyAlignment="1">
      <alignment vertical="center" wrapText="1"/>
    </xf>
    <xf numFmtId="0" fontId="6" fillId="4" borderId="13" xfId="0" applyFont="1" applyFill="1" applyBorder="1"/>
    <xf numFmtId="0" fontId="7" fillId="7" borderId="16" xfId="0" applyFont="1" applyFill="1" applyBorder="1" applyAlignment="1">
      <alignment vertical="top"/>
    </xf>
    <xf numFmtId="0" fontId="7" fillId="4" borderId="33" xfId="0" applyFont="1" applyFill="1" applyBorder="1"/>
    <xf numFmtId="0" fontId="12" fillId="9" borderId="17" xfId="0" applyFont="1" applyFill="1" applyBorder="1"/>
    <xf numFmtId="0" fontId="12" fillId="10" borderId="13" xfId="0" applyFont="1" applyFill="1" applyBorder="1"/>
    <xf numFmtId="0" fontId="13" fillId="4" borderId="13" xfId="0" applyFont="1" applyFill="1" applyBorder="1" applyAlignment="1">
      <alignment horizontal="right"/>
    </xf>
    <xf numFmtId="0" fontId="14" fillId="0" borderId="32" xfId="0" applyFont="1" applyBorder="1"/>
    <xf numFmtId="0" fontId="12" fillId="7" borderId="0" xfId="0" applyFont="1" applyFill="1"/>
    <xf numFmtId="0" fontId="7" fillId="4" borderId="45" xfId="0" applyFont="1" applyFill="1" applyBorder="1"/>
    <xf numFmtId="0" fontId="6" fillId="0" borderId="46" xfId="0" applyFont="1" applyBorder="1" applyAlignment="1">
      <alignment horizontal="center" vertical="top"/>
    </xf>
    <xf numFmtId="0" fontId="12" fillId="9" borderId="38" xfId="0" applyFont="1" applyFill="1" applyBorder="1"/>
    <xf numFmtId="0" fontId="7" fillId="4" borderId="31" xfId="0" applyFont="1" applyFill="1" applyBorder="1" applyAlignment="1">
      <alignment horizontal="right"/>
    </xf>
    <xf numFmtId="0" fontId="6" fillId="0" borderId="19" xfId="0" applyFont="1" applyBorder="1" applyAlignment="1">
      <alignment horizontal="center" vertical="top"/>
    </xf>
    <xf numFmtId="0" fontId="6" fillId="7" borderId="13" xfId="0" applyFont="1" applyFill="1" applyBorder="1"/>
    <xf numFmtId="0" fontId="6" fillId="7" borderId="32" xfId="0" applyFont="1" applyFill="1" applyBorder="1"/>
    <xf numFmtId="0" fontId="6" fillId="0" borderId="47" xfId="0" applyFont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4" fillId="10" borderId="5" xfId="0" applyFont="1" applyFill="1" applyBorder="1" applyAlignment="1">
      <alignment horizontal="left" vertical="top" wrapText="1"/>
    </xf>
    <xf numFmtId="0" fontId="6" fillId="7" borderId="4" xfId="0" applyFont="1" applyFill="1" applyBorder="1"/>
    <xf numFmtId="0" fontId="7" fillId="7" borderId="4" xfId="0" applyFont="1" applyFill="1" applyBorder="1" applyAlignment="1">
      <alignment horizontal="right"/>
    </xf>
    <xf numFmtId="0" fontId="7" fillId="7" borderId="4" xfId="0" applyFont="1" applyFill="1" applyBorder="1" applyAlignment="1">
      <alignment horizontal="center"/>
    </xf>
    <xf numFmtId="0" fontId="7" fillId="7" borderId="4" xfId="0" applyFont="1" applyFill="1" applyBorder="1"/>
    <xf numFmtId="0" fontId="7" fillId="7" borderId="2" xfId="0" applyFont="1" applyFill="1" applyBorder="1" applyAlignment="1">
      <alignment horizontal="right"/>
    </xf>
    <xf numFmtId="0" fontId="7" fillId="7" borderId="3" xfId="0" applyFont="1" applyFill="1" applyBorder="1"/>
    <xf numFmtId="0" fontId="14" fillId="7" borderId="44" xfId="0" applyFont="1" applyFill="1" applyBorder="1"/>
    <xf numFmtId="0" fontId="4" fillId="10" borderId="13" xfId="0" applyFont="1" applyFill="1" applyBorder="1" applyAlignment="1">
      <alignment horizontal="left" vertical="top" wrapText="1"/>
    </xf>
    <xf numFmtId="0" fontId="6" fillId="11" borderId="16" xfId="0" applyFont="1" applyFill="1" applyBorder="1"/>
    <xf numFmtId="0" fontId="7" fillId="11" borderId="40" xfId="0" applyFont="1" applyFill="1" applyBorder="1" applyAlignment="1">
      <alignment horizontal="center"/>
    </xf>
    <xf numFmtId="0" fontId="7" fillId="11" borderId="40" xfId="0" applyFont="1" applyFill="1" applyBorder="1"/>
    <xf numFmtId="0" fontId="7" fillId="11" borderId="48" xfId="0" applyFont="1" applyFill="1" applyBorder="1"/>
    <xf numFmtId="0" fontId="14" fillId="11" borderId="20" xfId="0" applyFont="1" applyFill="1" applyBorder="1"/>
    <xf numFmtId="0" fontId="4" fillId="7" borderId="13" xfId="0" applyFont="1" applyFill="1" applyBorder="1" applyAlignment="1">
      <alignment horizontal="left" vertical="center" wrapText="1"/>
    </xf>
    <xf numFmtId="0" fontId="7" fillId="7" borderId="31" xfId="0" applyFont="1" applyFill="1" applyBorder="1"/>
    <xf numFmtId="0" fontId="7" fillId="7" borderId="33" xfId="0" applyFont="1" applyFill="1" applyBorder="1"/>
    <xf numFmtId="0" fontId="7" fillId="7" borderId="45" xfId="0" applyFont="1" applyFill="1" applyBorder="1"/>
    <xf numFmtId="0" fontId="5" fillId="13" borderId="35" xfId="0" applyFont="1" applyFill="1" applyBorder="1"/>
    <xf numFmtId="49" fontId="5" fillId="13" borderId="35" xfId="0" applyNumberFormat="1" applyFont="1" applyFill="1" applyBorder="1" applyAlignment="1">
      <alignment horizontal="center"/>
    </xf>
    <xf numFmtId="0" fontId="5" fillId="13" borderId="35" xfId="0" applyFont="1" applyFill="1" applyBorder="1" applyAlignment="1">
      <alignment horizontal="right"/>
    </xf>
    <xf numFmtId="0" fontId="12" fillId="9" borderId="27" xfId="0" applyFont="1" applyFill="1" applyBorder="1" applyAlignment="1">
      <alignment horizontal="left"/>
    </xf>
    <xf numFmtId="0" fontId="12" fillId="9" borderId="35" xfId="0" applyFont="1" applyFill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9" fillId="7" borderId="16" xfId="0" applyFont="1" applyFill="1" applyBorder="1"/>
    <xf numFmtId="0" fontId="6" fillId="0" borderId="0" xfId="0" applyFont="1" applyAlignment="1">
      <alignment horizontal="center" vertical="top"/>
    </xf>
    <xf numFmtId="0" fontId="5" fillId="13" borderId="0" xfId="0" applyFont="1" applyFill="1"/>
    <xf numFmtId="49" fontId="5" fillId="13" borderId="0" xfId="0" applyNumberFormat="1" applyFont="1" applyFill="1" applyAlignment="1">
      <alignment horizontal="center"/>
    </xf>
    <xf numFmtId="0" fontId="5" fillId="13" borderId="0" xfId="0" applyFont="1" applyFill="1" applyAlignment="1">
      <alignment horizontal="right"/>
    </xf>
    <xf numFmtId="0" fontId="5" fillId="13" borderId="12" xfId="0" applyFont="1" applyFill="1" applyBorder="1" applyAlignment="1">
      <alignment horizontal="right"/>
    </xf>
    <xf numFmtId="0" fontId="7" fillId="7" borderId="1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5"/>
  <sheetViews>
    <sheetView tabSelected="1" zoomScale="120" zoomScaleNormal="120" workbookViewId="0">
      <selection activeCell="Q16" sqref="Q16"/>
    </sheetView>
  </sheetViews>
  <sheetFormatPr defaultRowHeight="15" x14ac:dyDescent="0.25"/>
  <cols>
    <col min="1" max="1" width="2.85546875" style="1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4.85546875" customWidth="1"/>
    <col min="9" max="9" width="6.85546875" customWidth="1"/>
    <col min="10" max="10" width="4.140625" customWidth="1"/>
    <col min="11" max="11" width="6.28515625" customWidth="1"/>
    <col min="12" max="12" width="6.42578125" customWidth="1"/>
    <col min="13" max="13" width="4.28515625" customWidth="1"/>
    <col min="14" max="14" width="5.5703125" customWidth="1"/>
    <col min="15" max="15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4.85546875" customWidth="1"/>
    <col min="265" max="265" width="6.85546875" customWidth="1"/>
    <col min="266" max="266" width="4.140625" customWidth="1"/>
    <col min="267" max="267" width="6.28515625" customWidth="1"/>
    <col min="268" max="268" width="6.42578125" customWidth="1"/>
    <col min="269" max="269" width="4.28515625" customWidth="1"/>
    <col min="270" max="270" width="5.5703125" customWidth="1"/>
    <col min="271" max="271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4.85546875" customWidth="1"/>
    <col min="521" max="521" width="6.85546875" customWidth="1"/>
    <col min="522" max="522" width="4.140625" customWidth="1"/>
    <col min="523" max="523" width="6.28515625" customWidth="1"/>
    <col min="524" max="524" width="6.42578125" customWidth="1"/>
    <col min="525" max="525" width="4.28515625" customWidth="1"/>
    <col min="526" max="526" width="5.5703125" customWidth="1"/>
    <col min="527" max="527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4.85546875" customWidth="1"/>
    <col min="777" max="777" width="6.85546875" customWidth="1"/>
    <col min="778" max="778" width="4.140625" customWidth="1"/>
    <col min="779" max="779" width="6.28515625" customWidth="1"/>
    <col min="780" max="780" width="6.42578125" customWidth="1"/>
    <col min="781" max="781" width="4.28515625" customWidth="1"/>
    <col min="782" max="782" width="5.5703125" customWidth="1"/>
    <col min="783" max="783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4.85546875" customWidth="1"/>
    <col min="1033" max="1033" width="6.85546875" customWidth="1"/>
    <col min="1034" max="1034" width="4.140625" customWidth="1"/>
    <col min="1035" max="1035" width="6.28515625" customWidth="1"/>
    <col min="1036" max="1036" width="6.42578125" customWidth="1"/>
    <col min="1037" max="1037" width="4.28515625" customWidth="1"/>
    <col min="1038" max="1038" width="5.5703125" customWidth="1"/>
    <col min="1039" max="1039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4.85546875" customWidth="1"/>
    <col min="1289" max="1289" width="6.85546875" customWidth="1"/>
    <col min="1290" max="1290" width="4.140625" customWidth="1"/>
    <col min="1291" max="1291" width="6.28515625" customWidth="1"/>
    <col min="1292" max="1292" width="6.42578125" customWidth="1"/>
    <col min="1293" max="1293" width="4.28515625" customWidth="1"/>
    <col min="1294" max="1294" width="5.5703125" customWidth="1"/>
    <col min="1295" max="1295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4.85546875" customWidth="1"/>
    <col min="1545" max="1545" width="6.85546875" customWidth="1"/>
    <col min="1546" max="1546" width="4.140625" customWidth="1"/>
    <col min="1547" max="1547" width="6.28515625" customWidth="1"/>
    <col min="1548" max="1548" width="6.42578125" customWidth="1"/>
    <col min="1549" max="1549" width="4.28515625" customWidth="1"/>
    <col min="1550" max="1550" width="5.5703125" customWidth="1"/>
    <col min="1551" max="1551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4.85546875" customWidth="1"/>
    <col min="1801" max="1801" width="6.85546875" customWidth="1"/>
    <col min="1802" max="1802" width="4.140625" customWidth="1"/>
    <col min="1803" max="1803" width="6.28515625" customWidth="1"/>
    <col min="1804" max="1804" width="6.42578125" customWidth="1"/>
    <col min="1805" max="1805" width="4.28515625" customWidth="1"/>
    <col min="1806" max="1806" width="5.5703125" customWidth="1"/>
    <col min="1807" max="1807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4.85546875" customWidth="1"/>
    <col min="2057" max="2057" width="6.85546875" customWidth="1"/>
    <col min="2058" max="2058" width="4.140625" customWidth="1"/>
    <col min="2059" max="2059" width="6.28515625" customWidth="1"/>
    <col min="2060" max="2060" width="6.42578125" customWidth="1"/>
    <col min="2061" max="2061" width="4.28515625" customWidth="1"/>
    <col min="2062" max="2062" width="5.5703125" customWidth="1"/>
    <col min="2063" max="2063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4.85546875" customWidth="1"/>
    <col min="2313" max="2313" width="6.85546875" customWidth="1"/>
    <col min="2314" max="2314" width="4.140625" customWidth="1"/>
    <col min="2315" max="2315" width="6.28515625" customWidth="1"/>
    <col min="2316" max="2316" width="6.42578125" customWidth="1"/>
    <col min="2317" max="2317" width="4.28515625" customWidth="1"/>
    <col min="2318" max="2318" width="5.5703125" customWidth="1"/>
    <col min="2319" max="2319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4.85546875" customWidth="1"/>
    <col min="2569" max="2569" width="6.85546875" customWidth="1"/>
    <col min="2570" max="2570" width="4.140625" customWidth="1"/>
    <col min="2571" max="2571" width="6.28515625" customWidth="1"/>
    <col min="2572" max="2572" width="6.42578125" customWidth="1"/>
    <col min="2573" max="2573" width="4.28515625" customWidth="1"/>
    <col min="2574" max="2574" width="5.5703125" customWidth="1"/>
    <col min="2575" max="2575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4.85546875" customWidth="1"/>
    <col min="2825" max="2825" width="6.85546875" customWidth="1"/>
    <col min="2826" max="2826" width="4.140625" customWidth="1"/>
    <col min="2827" max="2827" width="6.28515625" customWidth="1"/>
    <col min="2828" max="2828" width="6.42578125" customWidth="1"/>
    <col min="2829" max="2829" width="4.28515625" customWidth="1"/>
    <col min="2830" max="2830" width="5.5703125" customWidth="1"/>
    <col min="2831" max="2831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4.85546875" customWidth="1"/>
    <col min="3081" max="3081" width="6.85546875" customWidth="1"/>
    <col min="3082" max="3082" width="4.140625" customWidth="1"/>
    <col min="3083" max="3083" width="6.28515625" customWidth="1"/>
    <col min="3084" max="3084" width="6.42578125" customWidth="1"/>
    <col min="3085" max="3085" width="4.28515625" customWidth="1"/>
    <col min="3086" max="3086" width="5.5703125" customWidth="1"/>
    <col min="3087" max="3087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4.85546875" customWidth="1"/>
    <col min="3337" max="3337" width="6.85546875" customWidth="1"/>
    <col min="3338" max="3338" width="4.140625" customWidth="1"/>
    <col min="3339" max="3339" width="6.28515625" customWidth="1"/>
    <col min="3340" max="3340" width="6.42578125" customWidth="1"/>
    <col min="3341" max="3341" width="4.28515625" customWidth="1"/>
    <col min="3342" max="3342" width="5.5703125" customWidth="1"/>
    <col min="3343" max="3343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4.85546875" customWidth="1"/>
    <col min="3593" max="3593" width="6.85546875" customWidth="1"/>
    <col min="3594" max="3594" width="4.140625" customWidth="1"/>
    <col min="3595" max="3595" width="6.28515625" customWidth="1"/>
    <col min="3596" max="3596" width="6.42578125" customWidth="1"/>
    <col min="3597" max="3597" width="4.28515625" customWidth="1"/>
    <col min="3598" max="3598" width="5.5703125" customWidth="1"/>
    <col min="3599" max="3599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4.85546875" customWidth="1"/>
    <col min="3849" max="3849" width="6.85546875" customWidth="1"/>
    <col min="3850" max="3850" width="4.140625" customWidth="1"/>
    <col min="3851" max="3851" width="6.28515625" customWidth="1"/>
    <col min="3852" max="3852" width="6.42578125" customWidth="1"/>
    <col min="3853" max="3853" width="4.28515625" customWidth="1"/>
    <col min="3854" max="3854" width="5.5703125" customWidth="1"/>
    <col min="3855" max="3855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4.85546875" customWidth="1"/>
    <col min="4105" max="4105" width="6.85546875" customWidth="1"/>
    <col min="4106" max="4106" width="4.140625" customWidth="1"/>
    <col min="4107" max="4107" width="6.28515625" customWidth="1"/>
    <col min="4108" max="4108" width="6.42578125" customWidth="1"/>
    <col min="4109" max="4109" width="4.28515625" customWidth="1"/>
    <col min="4110" max="4110" width="5.5703125" customWidth="1"/>
    <col min="4111" max="4111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4.85546875" customWidth="1"/>
    <col min="4361" max="4361" width="6.85546875" customWidth="1"/>
    <col min="4362" max="4362" width="4.140625" customWidth="1"/>
    <col min="4363" max="4363" width="6.28515625" customWidth="1"/>
    <col min="4364" max="4364" width="6.42578125" customWidth="1"/>
    <col min="4365" max="4365" width="4.28515625" customWidth="1"/>
    <col min="4366" max="4366" width="5.5703125" customWidth="1"/>
    <col min="4367" max="4367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4.85546875" customWidth="1"/>
    <col min="4617" max="4617" width="6.85546875" customWidth="1"/>
    <col min="4618" max="4618" width="4.140625" customWidth="1"/>
    <col min="4619" max="4619" width="6.28515625" customWidth="1"/>
    <col min="4620" max="4620" width="6.42578125" customWidth="1"/>
    <col min="4621" max="4621" width="4.28515625" customWidth="1"/>
    <col min="4622" max="4622" width="5.5703125" customWidth="1"/>
    <col min="4623" max="4623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4.85546875" customWidth="1"/>
    <col min="4873" max="4873" width="6.85546875" customWidth="1"/>
    <col min="4874" max="4874" width="4.140625" customWidth="1"/>
    <col min="4875" max="4875" width="6.28515625" customWidth="1"/>
    <col min="4876" max="4876" width="6.42578125" customWidth="1"/>
    <col min="4877" max="4877" width="4.28515625" customWidth="1"/>
    <col min="4878" max="4878" width="5.5703125" customWidth="1"/>
    <col min="4879" max="4879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4.85546875" customWidth="1"/>
    <col min="5129" max="5129" width="6.85546875" customWidth="1"/>
    <col min="5130" max="5130" width="4.140625" customWidth="1"/>
    <col min="5131" max="5131" width="6.28515625" customWidth="1"/>
    <col min="5132" max="5132" width="6.42578125" customWidth="1"/>
    <col min="5133" max="5133" width="4.28515625" customWidth="1"/>
    <col min="5134" max="5134" width="5.5703125" customWidth="1"/>
    <col min="5135" max="5135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4.85546875" customWidth="1"/>
    <col min="5385" max="5385" width="6.85546875" customWidth="1"/>
    <col min="5386" max="5386" width="4.140625" customWidth="1"/>
    <col min="5387" max="5387" width="6.28515625" customWidth="1"/>
    <col min="5388" max="5388" width="6.42578125" customWidth="1"/>
    <col min="5389" max="5389" width="4.28515625" customWidth="1"/>
    <col min="5390" max="5390" width="5.5703125" customWidth="1"/>
    <col min="5391" max="5391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4.85546875" customWidth="1"/>
    <col min="5641" max="5641" width="6.85546875" customWidth="1"/>
    <col min="5642" max="5642" width="4.140625" customWidth="1"/>
    <col min="5643" max="5643" width="6.28515625" customWidth="1"/>
    <col min="5644" max="5644" width="6.42578125" customWidth="1"/>
    <col min="5645" max="5645" width="4.28515625" customWidth="1"/>
    <col min="5646" max="5646" width="5.5703125" customWidth="1"/>
    <col min="5647" max="5647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4.85546875" customWidth="1"/>
    <col min="5897" max="5897" width="6.85546875" customWidth="1"/>
    <col min="5898" max="5898" width="4.140625" customWidth="1"/>
    <col min="5899" max="5899" width="6.28515625" customWidth="1"/>
    <col min="5900" max="5900" width="6.42578125" customWidth="1"/>
    <col min="5901" max="5901" width="4.28515625" customWidth="1"/>
    <col min="5902" max="5902" width="5.5703125" customWidth="1"/>
    <col min="5903" max="5903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4.85546875" customWidth="1"/>
    <col min="6153" max="6153" width="6.85546875" customWidth="1"/>
    <col min="6154" max="6154" width="4.140625" customWidth="1"/>
    <col min="6155" max="6155" width="6.28515625" customWidth="1"/>
    <col min="6156" max="6156" width="6.42578125" customWidth="1"/>
    <col min="6157" max="6157" width="4.28515625" customWidth="1"/>
    <col min="6158" max="6158" width="5.5703125" customWidth="1"/>
    <col min="6159" max="6159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4.85546875" customWidth="1"/>
    <col min="6409" max="6409" width="6.85546875" customWidth="1"/>
    <col min="6410" max="6410" width="4.140625" customWidth="1"/>
    <col min="6411" max="6411" width="6.28515625" customWidth="1"/>
    <col min="6412" max="6412" width="6.42578125" customWidth="1"/>
    <col min="6413" max="6413" width="4.28515625" customWidth="1"/>
    <col min="6414" max="6414" width="5.5703125" customWidth="1"/>
    <col min="6415" max="6415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4.85546875" customWidth="1"/>
    <col min="6665" max="6665" width="6.85546875" customWidth="1"/>
    <col min="6666" max="6666" width="4.140625" customWidth="1"/>
    <col min="6667" max="6667" width="6.28515625" customWidth="1"/>
    <col min="6668" max="6668" width="6.42578125" customWidth="1"/>
    <col min="6669" max="6669" width="4.28515625" customWidth="1"/>
    <col min="6670" max="6670" width="5.5703125" customWidth="1"/>
    <col min="6671" max="6671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4.85546875" customWidth="1"/>
    <col min="6921" max="6921" width="6.85546875" customWidth="1"/>
    <col min="6922" max="6922" width="4.140625" customWidth="1"/>
    <col min="6923" max="6923" width="6.28515625" customWidth="1"/>
    <col min="6924" max="6924" width="6.42578125" customWidth="1"/>
    <col min="6925" max="6925" width="4.28515625" customWidth="1"/>
    <col min="6926" max="6926" width="5.5703125" customWidth="1"/>
    <col min="6927" max="6927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4.85546875" customWidth="1"/>
    <col min="7177" max="7177" width="6.85546875" customWidth="1"/>
    <col min="7178" max="7178" width="4.140625" customWidth="1"/>
    <col min="7179" max="7179" width="6.28515625" customWidth="1"/>
    <col min="7180" max="7180" width="6.42578125" customWidth="1"/>
    <col min="7181" max="7181" width="4.28515625" customWidth="1"/>
    <col min="7182" max="7182" width="5.5703125" customWidth="1"/>
    <col min="7183" max="7183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4.85546875" customWidth="1"/>
    <col min="7433" max="7433" width="6.85546875" customWidth="1"/>
    <col min="7434" max="7434" width="4.140625" customWidth="1"/>
    <col min="7435" max="7435" width="6.28515625" customWidth="1"/>
    <col min="7436" max="7436" width="6.42578125" customWidth="1"/>
    <col min="7437" max="7437" width="4.28515625" customWidth="1"/>
    <col min="7438" max="7438" width="5.5703125" customWidth="1"/>
    <col min="7439" max="7439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4.85546875" customWidth="1"/>
    <col min="7689" max="7689" width="6.85546875" customWidth="1"/>
    <col min="7690" max="7690" width="4.140625" customWidth="1"/>
    <col min="7691" max="7691" width="6.28515625" customWidth="1"/>
    <col min="7692" max="7692" width="6.42578125" customWidth="1"/>
    <col min="7693" max="7693" width="4.28515625" customWidth="1"/>
    <col min="7694" max="7694" width="5.5703125" customWidth="1"/>
    <col min="7695" max="7695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4.85546875" customWidth="1"/>
    <col min="7945" max="7945" width="6.85546875" customWidth="1"/>
    <col min="7946" max="7946" width="4.140625" customWidth="1"/>
    <col min="7947" max="7947" width="6.28515625" customWidth="1"/>
    <col min="7948" max="7948" width="6.42578125" customWidth="1"/>
    <col min="7949" max="7949" width="4.28515625" customWidth="1"/>
    <col min="7950" max="7950" width="5.5703125" customWidth="1"/>
    <col min="7951" max="7951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4.85546875" customWidth="1"/>
    <col min="8201" max="8201" width="6.85546875" customWidth="1"/>
    <col min="8202" max="8202" width="4.140625" customWidth="1"/>
    <col min="8203" max="8203" width="6.28515625" customWidth="1"/>
    <col min="8204" max="8204" width="6.42578125" customWidth="1"/>
    <col min="8205" max="8205" width="4.28515625" customWidth="1"/>
    <col min="8206" max="8206" width="5.5703125" customWidth="1"/>
    <col min="8207" max="8207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4.85546875" customWidth="1"/>
    <col min="8457" max="8457" width="6.85546875" customWidth="1"/>
    <col min="8458" max="8458" width="4.140625" customWidth="1"/>
    <col min="8459" max="8459" width="6.28515625" customWidth="1"/>
    <col min="8460" max="8460" width="6.42578125" customWidth="1"/>
    <col min="8461" max="8461" width="4.28515625" customWidth="1"/>
    <col min="8462" max="8462" width="5.5703125" customWidth="1"/>
    <col min="8463" max="8463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4.85546875" customWidth="1"/>
    <col min="8713" max="8713" width="6.85546875" customWidth="1"/>
    <col min="8714" max="8714" width="4.140625" customWidth="1"/>
    <col min="8715" max="8715" width="6.28515625" customWidth="1"/>
    <col min="8716" max="8716" width="6.42578125" customWidth="1"/>
    <col min="8717" max="8717" width="4.28515625" customWidth="1"/>
    <col min="8718" max="8718" width="5.5703125" customWidth="1"/>
    <col min="8719" max="8719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4.85546875" customWidth="1"/>
    <col min="8969" max="8969" width="6.85546875" customWidth="1"/>
    <col min="8970" max="8970" width="4.140625" customWidth="1"/>
    <col min="8971" max="8971" width="6.28515625" customWidth="1"/>
    <col min="8972" max="8972" width="6.42578125" customWidth="1"/>
    <col min="8973" max="8973" width="4.28515625" customWidth="1"/>
    <col min="8974" max="8974" width="5.5703125" customWidth="1"/>
    <col min="8975" max="8975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4.85546875" customWidth="1"/>
    <col min="9225" max="9225" width="6.85546875" customWidth="1"/>
    <col min="9226" max="9226" width="4.140625" customWidth="1"/>
    <col min="9227" max="9227" width="6.28515625" customWidth="1"/>
    <col min="9228" max="9228" width="6.42578125" customWidth="1"/>
    <col min="9229" max="9229" width="4.28515625" customWidth="1"/>
    <col min="9230" max="9230" width="5.5703125" customWidth="1"/>
    <col min="9231" max="9231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4.85546875" customWidth="1"/>
    <col min="9481" max="9481" width="6.85546875" customWidth="1"/>
    <col min="9482" max="9482" width="4.140625" customWidth="1"/>
    <col min="9483" max="9483" width="6.28515625" customWidth="1"/>
    <col min="9484" max="9484" width="6.42578125" customWidth="1"/>
    <col min="9485" max="9485" width="4.28515625" customWidth="1"/>
    <col min="9486" max="9486" width="5.5703125" customWidth="1"/>
    <col min="9487" max="9487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4.85546875" customWidth="1"/>
    <col min="9737" max="9737" width="6.85546875" customWidth="1"/>
    <col min="9738" max="9738" width="4.140625" customWidth="1"/>
    <col min="9739" max="9739" width="6.28515625" customWidth="1"/>
    <col min="9740" max="9740" width="6.42578125" customWidth="1"/>
    <col min="9741" max="9741" width="4.28515625" customWidth="1"/>
    <col min="9742" max="9742" width="5.5703125" customWidth="1"/>
    <col min="9743" max="9743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4.85546875" customWidth="1"/>
    <col min="9993" max="9993" width="6.85546875" customWidth="1"/>
    <col min="9994" max="9994" width="4.140625" customWidth="1"/>
    <col min="9995" max="9995" width="6.28515625" customWidth="1"/>
    <col min="9996" max="9996" width="6.42578125" customWidth="1"/>
    <col min="9997" max="9997" width="4.28515625" customWidth="1"/>
    <col min="9998" max="9998" width="5.5703125" customWidth="1"/>
    <col min="9999" max="9999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4.85546875" customWidth="1"/>
    <col min="10249" max="10249" width="6.85546875" customWidth="1"/>
    <col min="10250" max="10250" width="4.140625" customWidth="1"/>
    <col min="10251" max="10251" width="6.28515625" customWidth="1"/>
    <col min="10252" max="10252" width="6.42578125" customWidth="1"/>
    <col min="10253" max="10253" width="4.28515625" customWidth="1"/>
    <col min="10254" max="10254" width="5.5703125" customWidth="1"/>
    <col min="10255" max="10255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4.85546875" customWidth="1"/>
    <col min="10505" max="10505" width="6.85546875" customWidth="1"/>
    <col min="10506" max="10506" width="4.140625" customWidth="1"/>
    <col min="10507" max="10507" width="6.28515625" customWidth="1"/>
    <col min="10508" max="10508" width="6.42578125" customWidth="1"/>
    <col min="10509" max="10509" width="4.28515625" customWidth="1"/>
    <col min="10510" max="10510" width="5.5703125" customWidth="1"/>
    <col min="10511" max="10511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4.85546875" customWidth="1"/>
    <col min="10761" max="10761" width="6.85546875" customWidth="1"/>
    <col min="10762" max="10762" width="4.140625" customWidth="1"/>
    <col min="10763" max="10763" width="6.28515625" customWidth="1"/>
    <col min="10764" max="10764" width="6.42578125" customWidth="1"/>
    <col min="10765" max="10765" width="4.28515625" customWidth="1"/>
    <col min="10766" max="10766" width="5.5703125" customWidth="1"/>
    <col min="10767" max="10767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4.85546875" customWidth="1"/>
    <col min="11017" max="11017" width="6.85546875" customWidth="1"/>
    <col min="11018" max="11018" width="4.140625" customWidth="1"/>
    <col min="11019" max="11019" width="6.28515625" customWidth="1"/>
    <col min="11020" max="11020" width="6.42578125" customWidth="1"/>
    <col min="11021" max="11021" width="4.28515625" customWidth="1"/>
    <col min="11022" max="11022" width="5.5703125" customWidth="1"/>
    <col min="11023" max="11023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4.85546875" customWidth="1"/>
    <col min="11273" max="11273" width="6.85546875" customWidth="1"/>
    <col min="11274" max="11274" width="4.140625" customWidth="1"/>
    <col min="11275" max="11275" width="6.28515625" customWidth="1"/>
    <col min="11276" max="11276" width="6.42578125" customWidth="1"/>
    <col min="11277" max="11277" width="4.28515625" customWidth="1"/>
    <col min="11278" max="11278" width="5.5703125" customWidth="1"/>
    <col min="11279" max="11279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4.85546875" customWidth="1"/>
    <col min="11529" max="11529" width="6.85546875" customWidth="1"/>
    <col min="11530" max="11530" width="4.140625" customWidth="1"/>
    <col min="11531" max="11531" width="6.28515625" customWidth="1"/>
    <col min="11532" max="11532" width="6.42578125" customWidth="1"/>
    <col min="11533" max="11533" width="4.28515625" customWidth="1"/>
    <col min="11534" max="11534" width="5.5703125" customWidth="1"/>
    <col min="11535" max="11535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4.85546875" customWidth="1"/>
    <col min="11785" max="11785" width="6.85546875" customWidth="1"/>
    <col min="11786" max="11786" width="4.140625" customWidth="1"/>
    <col min="11787" max="11787" width="6.28515625" customWidth="1"/>
    <col min="11788" max="11788" width="6.42578125" customWidth="1"/>
    <col min="11789" max="11789" width="4.28515625" customWidth="1"/>
    <col min="11790" max="11790" width="5.5703125" customWidth="1"/>
    <col min="11791" max="11791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4.85546875" customWidth="1"/>
    <col min="12041" max="12041" width="6.85546875" customWidth="1"/>
    <col min="12042" max="12042" width="4.140625" customWidth="1"/>
    <col min="12043" max="12043" width="6.28515625" customWidth="1"/>
    <col min="12044" max="12044" width="6.42578125" customWidth="1"/>
    <col min="12045" max="12045" width="4.28515625" customWidth="1"/>
    <col min="12046" max="12046" width="5.5703125" customWidth="1"/>
    <col min="12047" max="12047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4.85546875" customWidth="1"/>
    <col min="12297" max="12297" width="6.85546875" customWidth="1"/>
    <col min="12298" max="12298" width="4.140625" customWidth="1"/>
    <col min="12299" max="12299" width="6.28515625" customWidth="1"/>
    <col min="12300" max="12300" width="6.42578125" customWidth="1"/>
    <col min="12301" max="12301" width="4.28515625" customWidth="1"/>
    <col min="12302" max="12302" width="5.5703125" customWidth="1"/>
    <col min="12303" max="12303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4.85546875" customWidth="1"/>
    <col min="12553" max="12553" width="6.85546875" customWidth="1"/>
    <col min="12554" max="12554" width="4.140625" customWidth="1"/>
    <col min="12555" max="12555" width="6.28515625" customWidth="1"/>
    <col min="12556" max="12556" width="6.42578125" customWidth="1"/>
    <col min="12557" max="12557" width="4.28515625" customWidth="1"/>
    <col min="12558" max="12558" width="5.5703125" customWidth="1"/>
    <col min="12559" max="12559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4.85546875" customWidth="1"/>
    <col min="12809" max="12809" width="6.85546875" customWidth="1"/>
    <col min="12810" max="12810" width="4.140625" customWidth="1"/>
    <col min="12811" max="12811" width="6.28515625" customWidth="1"/>
    <col min="12812" max="12812" width="6.42578125" customWidth="1"/>
    <col min="12813" max="12813" width="4.28515625" customWidth="1"/>
    <col min="12814" max="12814" width="5.5703125" customWidth="1"/>
    <col min="12815" max="12815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4.85546875" customWidth="1"/>
    <col min="13065" max="13065" width="6.85546875" customWidth="1"/>
    <col min="13066" max="13066" width="4.140625" customWidth="1"/>
    <col min="13067" max="13067" width="6.28515625" customWidth="1"/>
    <col min="13068" max="13068" width="6.42578125" customWidth="1"/>
    <col min="13069" max="13069" width="4.28515625" customWidth="1"/>
    <col min="13070" max="13070" width="5.5703125" customWidth="1"/>
    <col min="13071" max="13071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4.85546875" customWidth="1"/>
    <col min="13321" max="13321" width="6.85546875" customWidth="1"/>
    <col min="13322" max="13322" width="4.140625" customWidth="1"/>
    <col min="13323" max="13323" width="6.28515625" customWidth="1"/>
    <col min="13324" max="13324" width="6.42578125" customWidth="1"/>
    <col min="13325" max="13325" width="4.28515625" customWidth="1"/>
    <col min="13326" max="13326" width="5.5703125" customWidth="1"/>
    <col min="13327" max="13327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4.85546875" customWidth="1"/>
    <col min="13577" max="13577" width="6.85546875" customWidth="1"/>
    <col min="13578" max="13578" width="4.140625" customWidth="1"/>
    <col min="13579" max="13579" width="6.28515625" customWidth="1"/>
    <col min="13580" max="13580" width="6.42578125" customWidth="1"/>
    <col min="13581" max="13581" width="4.28515625" customWidth="1"/>
    <col min="13582" max="13582" width="5.5703125" customWidth="1"/>
    <col min="13583" max="13583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4.85546875" customWidth="1"/>
    <col min="13833" max="13833" width="6.85546875" customWidth="1"/>
    <col min="13834" max="13834" width="4.140625" customWidth="1"/>
    <col min="13835" max="13835" width="6.28515625" customWidth="1"/>
    <col min="13836" max="13836" width="6.42578125" customWidth="1"/>
    <col min="13837" max="13837" width="4.28515625" customWidth="1"/>
    <col min="13838" max="13838" width="5.5703125" customWidth="1"/>
    <col min="13839" max="13839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4.85546875" customWidth="1"/>
    <col min="14089" max="14089" width="6.85546875" customWidth="1"/>
    <col min="14090" max="14090" width="4.140625" customWidth="1"/>
    <col min="14091" max="14091" width="6.28515625" customWidth="1"/>
    <col min="14092" max="14092" width="6.42578125" customWidth="1"/>
    <col min="14093" max="14093" width="4.28515625" customWidth="1"/>
    <col min="14094" max="14094" width="5.5703125" customWidth="1"/>
    <col min="14095" max="14095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4.85546875" customWidth="1"/>
    <col min="14345" max="14345" width="6.85546875" customWidth="1"/>
    <col min="14346" max="14346" width="4.140625" customWidth="1"/>
    <col min="14347" max="14347" width="6.28515625" customWidth="1"/>
    <col min="14348" max="14348" width="6.42578125" customWidth="1"/>
    <col min="14349" max="14349" width="4.28515625" customWidth="1"/>
    <col min="14350" max="14350" width="5.5703125" customWidth="1"/>
    <col min="14351" max="14351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4.85546875" customWidth="1"/>
    <col min="14601" max="14601" width="6.85546875" customWidth="1"/>
    <col min="14602" max="14602" width="4.140625" customWidth="1"/>
    <col min="14603" max="14603" width="6.28515625" customWidth="1"/>
    <col min="14604" max="14604" width="6.42578125" customWidth="1"/>
    <col min="14605" max="14605" width="4.28515625" customWidth="1"/>
    <col min="14606" max="14606" width="5.5703125" customWidth="1"/>
    <col min="14607" max="14607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4.85546875" customWidth="1"/>
    <col min="14857" max="14857" width="6.85546875" customWidth="1"/>
    <col min="14858" max="14858" width="4.140625" customWidth="1"/>
    <col min="14859" max="14859" width="6.28515625" customWidth="1"/>
    <col min="14860" max="14860" width="6.42578125" customWidth="1"/>
    <col min="14861" max="14861" width="4.28515625" customWidth="1"/>
    <col min="14862" max="14862" width="5.5703125" customWidth="1"/>
    <col min="14863" max="14863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4.85546875" customWidth="1"/>
    <col min="15113" max="15113" width="6.85546875" customWidth="1"/>
    <col min="15114" max="15114" width="4.140625" customWidth="1"/>
    <col min="15115" max="15115" width="6.28515625" customWidth="1"/>
    <col min="15116" max="15116" width="6.42578125" customWidth="1"/>
    <col min="15117" max="15117" width="4.28515625" customWidth="1"/>
    <col min="15118" max="15118" width="5.5703125" customWidth="1"/>
    <col min="15119" max="15119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4.85546875" customWidth="1"/>
    <col min="15369" max="15369" width="6.85546875" customWidth="1"/>
    <col min="15370" max="15370" width="4.140625" customWidth="1"/>
    <col min="15371" max="15371" width="6.28515625" customWidth="1"/>
    <col min="15372" max="15372" width="6.42578125" customWidth="1"/>
    <col min="15373" max="15373" width="4.28515625" customWidth="1"/>
    <col min="15374" max="15374" width="5.5703125" customWidth="1"/>
    <col min="15375" max="15375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4.85546875" customWidth="1"/>
    <col min="15625" max="15625" width="6.85546875" customWidth="1"/>
    <col min="15626" max="15626" width="4.140625" customWidth="1"/>
    <col min="15627" max="15627" width="6.28515625" customWidth="1"/>
    <col min="15628" max="15628" width="6.42578125" customWidth="1"/>
    <col min="15629" max="15629" width="4.28515625" customWidth="1"/>
    <col min="15630" max="15630" width="5.5703125" customWidth="1"/>
    <col min="15631" max="15631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4.85546875" customWidth="1"/>
    <col min="15881" max="15881" width="6.85546875" customWidth="1"/>
    <col min="15882" max="15882" width="4.140625" customWidth="1"/>
    <col min="15883" max="15883" width="6.28515625" customWidth="1"/>
    <col min="15884" max="15884" width="6.42578125" customWidth="1"/>
    <col min="15885" max="15885" width="4.28515625" customWidth="1"/>
    <col min="15886" max="15886" width="5.5703125" customWidth="1"/>
    <col min="15887" max="15887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4.85546875" customWidth="1"/>
    <col min="16137" max="16137" width="6.85546875" customWidth="1"/>
    <col min="16138" max="16138" width="4.140625" customWidth="1"/>
    <col min="16139" max="16139" width="6.28515625" customWidth="1"/>
    <col min="16140" max="16140" width="6.42578125" customWidth="1"/>
    <col min="16141" max="16141" width="4.28515625" customWidth="1"/>
    <col min="16142" max="16142" width="5.5703125" customWidth="1"/>
    <col min="16143" max="16143" width="6.7109375" customWidth="1"/>
  </cols>
  <sheetData>
    <row r="1" spans="1:15" ht="18.75" x14ac:dyDescent="0.3">
      <c r="C1" s="2" t="s">
        <v>149</v>
      </c>
      <c r="D1" s="3"/>
      <c r="E1" s="3"/>
      <c r="F1" s="3"/>
      <c r="G1" s="3"/>
      <c r="I1" s="4"/>
    </row>
    <row r="2" spans="1:15" ht="16.5" thickBot="1" x14ac:dyDescent="0.3">
      <c r="E2" s="5"/>
      <c r="F2" s="5"/>
      <c r="G2" s="5"/>
      <c r="I2" s="4"/>
    </row>
    <row r="3" spans="1:15" ht="33.75" x14ac:dyDescent="0.25">
      <c r="A3" s="6" t="s">
        <v>0</v>
      </c>
      <c r="B3" s="7" t="s">
        <v>1</v>
      </c>
      <c r="C3" s="8" t="s">
        <v>2</v>
      </c>
      <c r="D3" s="268" t="s">
        <v>3</v>
      </c>
      <c r="E3" s="9" t="s">
        <v>4</v>
      </c>
      <c r="F3" s="268" t="s">
        <v>5</v>
      </c>
      <c r="G3" s="10" t="s">
        <v>6</v>
      </c>
      <c r="H3" s="11" t="s">
        <v>7</v>
      </c>
      <c r="I3" s="270" t="s">
        <v>8</v>
      </c>
      <c r="J3" s="271"/>
      <c r="K3" s="12" t="s">
        <v>9</v>
      </c>
      <c r="L3" s="13" t="s">
        <v>8</v>
      </c>
      <c r="M3" s="272" t="s">
        <v>8</v>
      </c>
      <c r="N3" s="273"/>
      <c r="O3" s="14" t="s">
        <v>10</v>
      </c>
    </row>
    <row r="4" spans="1:15" x14ac:dyDescent="0.25">
      <c r="A4" s="15"/>
      <c r="B4" s="16"/>
      <c r="C4" s="17"/>
      <c r="D4" s="269"/>
      <c r="E4" s="19"/>
      <c r="F4" s="269"/>
      <c r="G4" s="17"/>
      <c r="H4" s="20"/>
      <c r="I4" s="274" t="s">
        <v>11</v>
      </c>
      <c r="J4" s="274"/>
      <c r="K4" s="275" t="s">
        <v>12</v>
      </c>
      <c r="L4" s="277" t="s">
        <v>13</v>
      </c>
      <c r="M4" s="278" t="s">
        <v>14</v>
      </c>
      <c r="N4" s="279"/>
      <c r="O4" s="22"/>
    </row>
    <row r="5" spans="1:15" ht="15.75" thickBot="1" x14ac:dyDescent="0.3">
      <c r="A5" s="23"/>
      <c r="B5" s="24"/>
      <c r="C5" s="25"/>
      <c r="D5" s="26" t="s">
        <v>15</v>
      </c>
      <c r="E5" s="27"/>
      <c r="F5" s="26" t="s">
        <v>15</v>
      </c>
      <c r="G5" s="28"/>
      <c r="H5" s="29"/>
      <c r="I5" s="30" t="s">
        <v>16</v>
      </c>
      <c r="J5" s="31" t="s">
        <v>7</v>
      </c>
      <c r="K5" s="276"/>
      <c r="L5" s="280"/>
      <c r="M5" s="32" t="s">
        <v>17</v>
      </c>
      <c r="N5" s="33" t="s">
        <v>7</v>
      </c>
      <c r="O5" s="34"/>
    </row>
    <row r="6" spans="1:15" ht="23.25" x14ac:dyDescent="0.25">
      <c r="A6" s="35">
        <v>1</v>
      </c>
      <c r="B6" s="36" t="s">
        <v>18</v>
      </c>
      <c r="C6" s="37" t="s">
        <v>19</v>
      </c>
      <c r="D6" s="38">
        <v>25</v>
      </c>
      <c r="E6" s="39">
        <v>1</v>
      </c>
      <c r="F6" s="40" t="s">
        <v>20</v>
      </c>
      <c r="G6" s="38">
        <v>25</v>
      </c>
      <c r="H6" s="41"/>
      <c r="I6" s="42"/>
      <c r="J6" s="43"/>
      <c r="K6" s="44">
        <v>1</v>
      </c>
      <c r="L6" s="81">
        <v>1</v>
      </c>
      <c r="M6" s="44">
        <v>1</v>
      </c>
      <c r="N6" s="18"/>
      <c r="O6" s="45"/>
    </row>
    <row r="7" spans="1:15" x14ac:dyDescent="0.25">
      <c r="A7" s="35">
        <v>2</v>
      </c>
      <c r="B7" s="46" t="s">
        <v>21</v>
      </c>
      <c r="C7" s="47" t="s">
        <v>22</v>
      </c>
      <c r="D7" s="48">
        <v>25</v>
      </c>
      <c r="E7" s="49">
        <v>1</v>
      </c>
      <c r="F7" s="50" t="s">
        <v>20</v>
      </c>
      <c r="G7" s="48">
        <v>25</v>
      </c>
      <c r="H7" s="41"/>
      <c r="I7" s="42"/>
      <c r="J7" s="43"/>
      <c r="K7" s="51"/>
      <c r="L7" s="21"/>
      <c r="M7" s="44"/>
      <c r="N7" s="18"/>
      <c r="O7" s="45"/>
    </row>
    <row r="8" spans="1:15" ht="12" customHeight="1" x14ac:dyDescent="0.25">
      <c r="A8" s="35">
        <v>3</v>
      </c>
      <c r="B8" s="52"/>
      <c r="C8" s="47" t="s">
        <v>23</v>
      </c>
      <c r="D8" s="48">
        <v>25</v>
      </c>
      <c r="E8" s="49">
        <v>1</v>
      </c>
      <c r="F8" s="50" t="s">
        <v>20</v>
      </c>
      <c r="G8" s="48">
        <v>25</v>
      </c>
      <c r="H8" s="41"/>
      <c r="I8" s="42"/>
      <c r="J8" s="43"/>
      <c r="K8" s="44">
        <v>1</v>
      </c>
      <c r="L8" s="81">
        <v>1</v>
      </c>
      <c r="M8" s="44">
        <v>1</v>
      </c>
      <c r="N8" s="18"/>
      <c r="O8" s="45"/>
    </row>
    <row r="9" spans="1:15" x14ac:dyDescent="0.25">
      <c r="A9" s="35">
        <v>4</v>
      </c>
      <c r="B9" s="52"/>
      <c r="C9" s="47" t="s">
        <v>24</v>
      </c>
      <c r="D9" s="48">
        <v>25</v>
      </c>
      <c r="E9" s="49">
        <v>1</v>
      </c>
      <c r="F9" s="50" t="s">
        <v>20</v>
      </c>
      <c r="G9" s="48">
        <v>25</v>
      </c>
      <c r="H9" s="41"/>
      <c r="I9" s="42"/>
      <c r="J9" s="43"/>
      <c r="K9" s="44">
        <v>1</v>
      </c>
      <c r="L9" s="21"/>
      <c r="M9" s="44"/>
      <c r="N9" s="18"/>
      <c r="O9" s="45"/>
    </row>
    <row r="10" spans="1:15" x14ac:dyDescent="0.25">
      <c r="A10" s="35">
        <v>5</v>
      </c>
      <c r="B10" s="52"/>
      <c r="C10" s="47" t="s">
        <v>25</v>
      </c>
      <c r="D10" s="48">
        <v>25</v>
      </c>
      <c r="E10" s="49">
        <v>1</v>
      </c>
      <c r="F10" s="50" t="s">
        <v>20</v>
      </c>
      <c r="G10" s="48">
        <v>25</v>
      </c>
      <c r="H10" s="41"/>
      <c r="I10" s="42"/>
      <c r="J10" s="43"/>
      <c r="K10" s="51"/>
      <c r="L10" s="21"/>
      <c r="M10" s="44"/>
      <c r="N10" s="18"/>
      <c r="O10" s="45"/>
    </row>
    <row r="11" spans="1:15" x14ac:dyDescent="0.25">
      <c r="A11" s="35">
        <v>6</v>
      </c>
      <c r="B11" s="53"/>
      <c r="C11" s="54" t="s">
        <v>26</v>
      </c>
      <c r="D11" s="55">
        <v>24</v>
      </c>
      <c r="E11" s="56">
        <v>1</v>
      </c>
      <c r="F11" s="57" t="s">
        <v>80</v>
      </c>
      <c r="G11" s="55"/>
      <c r="H11" s="55">
        <v>24</v>
      </c>
      <c r="I11" s="58"/>
      <c r="J11" s="59"/>
      <c r="K11" s="60"/>
      <c r="L11" s="77"/>
      <c r="M11" s="61"/>
      <c r="N11" s="76">
        <v>2</v>
      </c>
      <c r="O11" s="62"/>
    </row>
    <row r="12" spans="1:15" ht="12" customHeight="1" x14ac:dyDescent="0.25">
      <c r="A12" s="35">
        <v>7</v>
      </c>
      <c r="B12" s="63"/>
      <c r="C12" s="64" t="s">
        <v>27</v>
      </c>
      <c r="D12" s="65">
        <v>25</v>
      </c>
      <c r="E12" s="66">
        <v>2</v>
      </c>
      <c r="F12" s="50" t="s">
        <v>28</v>
      </c>
      <c r="G12" s="65">
        <v>25</v>
      </c>
      <c r="H12" s="41"/>
      <c r="I12" s="42"/>
      <c r="J12" s="43"/>
      <c r="K12" s="51"/>
      <c r="L12" s="21"/>
      <c r="M12" s="44"/>
      <c r="N12" s="18"/>
      <c r="O12" s="45"/>
    </row>
    <row r="13" spans="1:15" x14ac:dyDescent="0.25">
      <c r="A13" s="35">
        <v>8</v>
      </c>
      <c r="B13" s="67"/>
      <c r="C13" s="68" t="s">
        <v>29</v>
      </c>
      <c r="D13" s="69">
        <v>24</v>
      </c>
      <c r="E13" s="70">
        <v>2</v>
      </c>
      <c r="F13" s="50" t="s">
        <v>34</v>
      </c>
      <c r="G13" s="69">
        <v>24</v>
      </c>
      <c r="H13" s="41"/>
      <c r="I13" s="42"/>
      <c r="J13" s="43"/>
      <c r="K13" s="51"/>
      <c r="L13" s="21"/>
      <c r="M13" s="44">
        <v>1</v>
      </c>
      <c r="N13" s="21"/>
      <c r="O13" s="22"/>
    </row>
    <row r="14" spans="1:15" x14ac:dyDescent="0.25">
      <c r="A14" s="35">
        <v>9</v>
      </c>
      <c r="B14" s="71"/>
      <c r="C14" s="68" t="s">
        <v>30</v>
      </c>
      <c r="D14" s="69">
        <v>25</v>
      </c>
      <c r="E14" s="70">
        <v>2</v>
      </c>
      <c r="F14" s="50" t="s">
        <v>28</v>
      </c>
      <c r="G14" s="69">
        <v>25</v>
      </c>
      <c r="H14" s="41"/>
      <c r="I14" s="69">
        <v>1</v>
      </c>
      <c r="J14" s="43"/>
      <c r="K14" s="69">
        <v>1</v>
      </c>
      <c r="L14" s="21"/>
      <c r="M14" s="44"/>
      <c r="N14" s="21"/>
      <c r="O14" s="22"/>
    </row>
    <row r="15" spans="1:15" x14ac:dyDescent="0.25">
      <c r="A15" s="35">
        <v>11</v>
      </c>
      <c r="B15" s="71"/>
      <c r="C15" s="68" t="s">
        <v>31</v>
      </c>
      <c r="D15" s="69">
        <v>26</v>
      </c>
      <c r="E15" s="70">
        <v>2</v>
      </c>
      <c r="F15" s="50" t="s">
        <v>32</v>
      </c>
      <c r="G15" s="69">
        <v>26</v>
      </c>
      <c r="H15" s="41"/>
      <c r="I15" s="69"/>
      <c r="J15" s="43"/>
      <c r="K15" s="51"/>
      <c r="L15" s="21"/>
      <c r="M15" s="72"/>
      <c r="N15" s="21"/>
      <c r="O15" s="22"/>
    </row>
    <row r="16" spans="1:15" x14ac:dyDescent="0.25">
      <c r="A16" s="35">
        <v>12</v>
      </c>
      <c r="B16" s="71"/>
      <c r="C16" s="68" t="s">
        <v>33</v>
      </c>
      <c r="D16" s="69">
        <v>24</v>
      </c>
      <c r="E16" s="70">
        <v>2</v>
      </c>
      <c r="F16" s="50" t="s">
        <v>34</v>
      </c>
      <c r="G16" s="69">
        <v>24</v>
      </c>
      <c r="H16" s="41"/>
      <c r="I16" s="69"/>
      <c r="J16" s="43"/>
      <c r="K16" s="51"/>
      <c r="L16" s="21"/>
      <c r="M16" s="72"/>
      <c r="N16" s="21"/>
      <c r="O16" s="73"/>
    </row>
    <row r="17" spans="1:19" x14ac:dyDescent="0.25">
      <c r="A17" s="35">
        <v>13</v>
      </c>
      <c r="B17" s="74"/>
      <c r="C17" s="75" t="s">
        <v>35</v>
      </c>
      <c r="D17" s="55">
        <v>25</v>
      </c>
      <c r="E17" s="56">
        <v>2</v>
      </c>
      <c r="F17" s="57" t="s">
        <v>28</v>
      </c>
      <c r="G17" s="55"/>
      <c r="H17" s="55">
        <v>25</v>
      </c>
      <c r="I17" s="58"/>
      <c r="J17" s="76"/>
      <c r="K17" s="60"/>
      <c r="L17" s="77"/>
      <c r="M17" s="77"/>
      <c r="N17" s="76"/>
      <c r="O17" s="78"/>
    </row>
    <row r="18" spans="1:19" ht="14.25" customHeight="1" x14ac:dyDescent="0.25">
      <c r="A18" s="35">
        <v>14</v>
      </c>
      <c r="B18" s="79"/>
      <c r="C18" s="68" t="s">
        <v>36</v>
      </c>
      <c r="D18" s="69">
        <v>26</v>
      </c>
      <c r="E18" s="70">
        <v>2</v>
      </c>
      <c r="F18" s="50" t="s">
        <v>32</v>
      </c>
      <c r="G18" s="69">
        <v>26</v>
      </c>
      <c r="H18" s="69"/>
      <c r="I18" s="69">
        <v>2</v>
      </c>
      <c r="J18" s="80"/>
      <c r="K18" s="69">
        <v>2</v>
      </c>
      <c r="L18" s="81"/>
      <c r="M18" s="44"/>
      <c r="N18" s="81"/>
      <c r="O18" s="82"/>
    </row>
    <row r="19" spans="1:19" ht="13.5" customHeight="1" x14ac:dyDescent="0.25">
      <c r="A19" s="35">
        <v>15</v>
      </c>
      <c r="B19" s="67"/>
      <c r="C19" s="83" t="s">
        <v>37</v>
      </c>
      <c r="D19" s="69">
        <v>24</v>
      </c>
      <c r="E19" s="70">
        <v>2</v>
      </c>
      <c r="F19" s="50" t="s">
        <v>34</v>
      </c>
      <c r="G19" s="69">
        <v>24</v>
      </c>
      <c r="H19" s="69"/>
      <c r="I19" s="69"/>
      <c r="J19" s="80"/>
      <c r="K19" s="72"/>
      <c r="L19" s="81"/>
      <c r="M19" s="44"/>
      <c r="N19" s="81"/>
      <c r="O19" s="82"/>
    </row>
    <row r="20" spans="1:19" x14ac:dyDescent="0.25">
      <c r="A20" s="35">
        <v>16</v>
      </c>
      <c r="B20" s="84"/>
      <c r="C20" s="83" t="s">
        <v>38</v>
      </c>
      <c r="D20" s="69">
        <v>26</v>
      </c>
      <c r="E20" s="70">
        <v>2</v>
      </c>
      <c r="F20" s="50" t="s">
        <v>32</v>
      </c>
      <c r="G20" s="69">
        <v>26</v>
      </c>
      <c r="H20" s="69"/>
      <c r="I20" s="69"/>
      <c r="J20" s="80"/>
      <c r="K20" s="72"/>
      <c r="L20" s="81"/>
      <c r="M20" s="44"/>
      <c r="N20" s="81"/>
      <c r="O20" s="82"/>
    </row>
    <row r="21" spans="1:19" x14ac:dyDescent="0.25">
      <c r="A21" s="35">
        <v>17</v>
      </c>
      <c r="B21" s="84"/>
      <c r="C21" s="83" t="s">
        <v>39</v>
      </c>
      <c r="D21" s="69">
        <v>24</v>
      </c>
      <c r="E21" s="70">
        <v>2</v>
      </c>
      <c r="F21" s="50" t="s">
        <v>34</v>
      </c>
      <c r="G21" s="69">
        <v>24</v>
      </c>
      <c r="H21" s="69"/>
      <c r="I21" s="69"/>
      <c r="J21" s="80"/>
      <c r="K21" s="72"/>
      <c r="L21" s="81"/>
      <c r="M21" s="44">
        <v>1</v>
      </c>
      <c r="N21" s="81"/>
      <c r="O21" s="82"/>
    </row>
    <row r="22" spans="1:19" x14ac:dyDescent="0.25">
      <c r="A22" s="35">
        <v>18</v>
      </c>
      <c r="B22" s="85"/>
      <c r="C22" s="85" t="s">
        <v>40</v>
      </c>
      <c r="D22" s="86">
        <v>24</v>
      </c>
      <c r="E22" s="87">
        <v>2</v>
      </c>
      <c r="F22" s="57" t="s">
        <v>34</v>
      </c>
      <c r="G22" s="88"/>
      <c r="H22" s="86">
        <v>24</v>
      </c>
      <c r="I22" s="88"/>
      <c r="J22" s="86"/>
      <c r="K22" s="86"/>
      <c r="L22" s="222"/>
      <c r="M22" s="88"/>
      <c r="N22" s="76"/>
      <c r="O22" s="89"/>
    </row>
    <row r="23" spans="1:19" x14ac:dyDescent="0.25">
      <c r="A23" s="35">
        <v>19</v>
      </c>
      <c r="B23" s="84"/>
      <c r="C23" s="68" t="s">
        <v>41</v>
      </c>
      <c r="D23" s="69">
        <v>23</v>
      </c>
      <c r="E23" s="70">
        <v>2</v>
      </c>
      <c r="F23" s="50" t="s">
        <v>54</v>
      </c>
      <c r="G23" s="69">
        <v>23</v>
      </c>
      <c r="H23" s="69"/>
      <c r="I23" s="69"/>
      <c r="J23" s="80"/>
      <c r="K23" s="69">
        <v>1</v>
      </c>
      <c r="L23" s="81"/>
      <c r="M23" s="44"/>
      <c r="N23" s="81"/>
      <c r="O23" s="82"/>
    </row>
    <row r="24" spans="1:19" ht="13.5" customHeight="1" x14ac:dyDescent="0.25">
      <c r="A24" s="35">
        <v>20</v>
      </c>
      <c r="B24" s="84"/>
      <c r="C24" s="83" t="s">
        <v>42</v>
      </c>
      <c r="D24" s="69">
        <v>25</v>
      </c>
      <c r="E24" s="70">
        <v>2</v>
      </c>
      <c r="F24" s="50" t="s">
        <v>28</v>
      </c>
      <c r="G24" s="69">
        <v>25</v>
      </c>
      <c r="H24" s="69"/>
      <c r="I24" s="69"/>
      <c r="J24" s="80"/>
      <c r="K24" s="72">
        <v>1</v>
      </c>
      <c r="L24" s="81"/>
      <c r="M24" s="44"/>
      <c r="N24" s="81"/>
      <c r="O24" s="82"/>
      <c r="S24" s="90"/>
    </row>
    <row r="25" spans="1:19" x14ac:dyDescent="0.25">
      <c r="A25" s="35">
        <v>21</v>
      </c>
      <c r="B25" s="91"/>
      <c r="C25" s="83" t="s">
        <v>43</v>
      </c>
      <c r="D25" s="69">
        <v>25</v>
      </c>
      <c r="E25" s="70">
        <v>2</v>
      </c>
      <c r="F25" s="50" t="s">
        <v>28</v>
      </c>
      <c r="G25" s="69">
        <v>25</v>
      </c>
      <c r="H25" s="69"/>
      <c r="I25" s="72">
        <v>1</v>
      </c>
      <c r="J25" s="80"/>
      <c r="K25" s="72"/>
      <c r="L25" s="81"/>
      <c r="M25" s="44"/>
      <c r="N25" s="81"/>
      <c r="O25" s="82"/>
    </row>
    <row r="26" spans="1:19" x14ac:dyDescent="0.25">
      <c r="A26" s="35">
        <v>22</v>
      </c>
      <c r="B26" s="91"/>
      <c r="C26" s="83" t="s">
        <v>44</v>
      </c>
      <c r="D26" s="69">
        <v>24</v>
      </c>
      <c r="E26" s="70">
        <v>2</v>
      </c>
      <c r="F26" s="40" t="s">
        <v>34</v>
      </c>
      <c r="G26" s="69">
        <v>24</v>
      </c>
      <c r="H26" s="69"/>
      <c r="I26" s="72"/>
      <c r="J26" s="80"/>
      <c r="K26" s="72">
        <v>2</v>
      </c>
      <c r="L26" s="81"/>
      <c r="M26" s="44"/>
      <c r="N26" s="81"/>
      <c r="O26" s="82"/>
    </row>
    <row r="27" spans="1:19" ht="13.5" customHeight="1" x14ac:dyDescent="0.25">
      <c r="A27" s="35">
        <v>23</v>
      </c>
      <c r="B27" s="92"/>
      <c r="C27" s="93" t="s">
        <v>45</v>
      </c>
      <c r="D27" s="55">
        <v>16</v>
      </c>
      <c r="E27" s="56">
        <v>1</v>
      </c>
      <c r="F27" s="57" t="s">
        <v>46</v>
      </c>
      <c r="G27" s="55"/>
      <c r="H27" s="94">
        <v>16</v>
      </c>
      <c r="I27" s="56"/>
      <c r="J27" s="95"/>
      <c r="K27" s="96"/>
      <c r="L27" s="97"/>
      <c r="M27" s="97"/>
      <c r="N27" s="98">
        <v>1</v>
      </c>
      <c r="O27" s="99"/>
    </row>
    <row r="28" spans="1:19" ht="15.75" thickBot="1" x14ac:dyDescent="0.3">
      <c r="A28" s="35">
        <v>24</v>
      </c>
      <c r="B28" s="92"/>
      <c r="C28" s="93" t="s">
        <v>47</v>
      </c>
      <c r="D28" s="55">
        <v>20</v>
      </c>
      <c r="E28" s="56">
        <v>2</v>
      </c>
      <c r="F28" s="57" t="s">
        <v>48</v>
      </c>
      <c r="G28" s="55"/>
      <c r="H28" s="94">
        <v>20</v>
      </c>
      <c r="I28" s="56"/>
      <c r="J28" s="95"/>
      <c r="K28" s="100"/>
      <c r="L28" s="76">
        <v>1</v>
      </c>
      <c r="M28" s="97"/>
      <c r="N28" s="76"/>
      <c r="O28" s="99"/>
    </row>
    <row r="29" spans="1:19" ht="15.75" thickBot="1" x14ac:dyDescent="0.3">
      <c r="A29" s="101"/>
      <c r="B29" s="102" t="s">
        <v>49</v>
      </c>
      <c r="C29" s="102"/>
      <c r="D29" s="102">
        <f>SUM(D6:D28)</f>
        <v>555</v>
      </c>
      <c r="E29" s="103"/>
      <c r="F29" s="104"/>
      <c r="G29" s="105">
        <f t="shared" ref="G29:O29" si="0">SUM(G6:G28)</f>
        <v>446</v>
      </c>
      <c r="H29" s="106">
        <f t="shared" si="0"/>
        <v>109</v>
      </c>
      <c r="I29" s="107">
        <f t="shared" si="0"/>
        <v>4</v>
      </c>
      <c r="J29" s="108">
        <f t="shared" si="0"/>
        <v>0</v>
      </c>
      <c r="K29" s="108">
        <f t="shared" si="0"/>
        <v>10</v>
      </c>
      <c r="L29" s="102">
        <f t="shared" si="0"/>
        <v>3</v>
      </c>
      <c r="M29" s="102">
        <f t="shared" si="0"/>
        <v>4</v>
      </c>
      <c r="N29" s="102">
        <f t="shared" si="0"/>
        <v>3</v>
      </c>
      <c r="O29" s="109">
        <f t="shared" si="0"/>
        <v>0</v>
      </c>
    </row>
    <row r="30" spans="1:19" ht="23.45" customHeight="1" x14ac:dyDescent="0.25">
      <c r="A30" s="110">
        <v>1</v>
      </c>
      <c r="B30" s="111" t="s">
        <v>50</v>
      </c>
      <c r="C30" s="68" t="s">
        <v>51</v>
      </c>
      <c r="D30" s="112">
        <v>25</v>
      </c>
      <c r="E30" s="113">
        <v>2</v>
      </c>
      <c r="F30" s="114" t="s">
        <v>28</v>
      </c>
      <c r="G30" s="112">
        <v>25</v>
      </c>
      <c r="H30" s="115"/>
      <c r="I30" s="48">
        <v>1</v>
      </c>
      <c r="J30" s="116"/>
      <c r="K30" s="69"/>
      <c r="L30" s="48">
        <v>1</v>
      </c>
      <c r="M30" s="44"/>
      <c r="N30" s="72"/>
      <c r="O30" s="117">
        <v>1</v>
      </c>
    </row>
    <row r="31" spans="1:19" ht="13.5" customHeight="1" x14ac:dyDescent="0.25">
      <c r="A31" s="110"/>
      <c r="B31" s="111"/>
      <c r="C31" s="281" t="s">
        <v>150</v>
      </c>
      <c r="D31" s="55">
        <v>1</v>
      </c>
      <c r="E31" s="55">
        <v>1</v>
      </c>
      <c r="F31" s="56">
        <v>1</v>
      </c>
      <c r="G31" s="57"/>
      <c r="H31" s="55"/>
      <c r="I31" s="94"/>
      <c r="J31" s="56"/>
      <c r="K31" s="95"/>
      <c r="L31" s="96"/>
      <c r="M31" s="97"/>
      <c r="N31" s="97"/>
      <c r="O31" s="98"/>
    </row>
    <row r="32" spans="1:19" ht="13.5" customHeight="1" x14ac:dyDescent="0.25">
      <c r="A32" s="110">
        <v>2</v>
      </c>
      <c r="B32" s="91" t="s">
        <v>52</v>
      </c>
      <c r="C32" s="68" t="s">
        <v>53</v>
      </c>
      <c r="D32" s="112">
        <v>26</v>
      </c>
      <c r="E32" s="113">
        <v>2</v>
      </c>
      <c r="F32" s="50" t="s">
        <v>32</v>
      </c>
      <c r="G32" s="112">
        <v>26</v>
      </c>
      <c r="H32" s="72"/>
      <c r="I32" s="69">
        <v>1</v>
      </c>
      <c r="J32" s="72"/>
      <c r="K32" s="69">
        <v>2</v>
      </c>
      <c r="L32" s="69">
        <v>2</v>
      </c>
      <c r="M32" s="44"/>
      <c r="N32" s="72"/>
      <c r="O32" s="73"/>
    </row>
    <row r="33" spans="1:18" ht="13.5" customHeight="1" x14ac:dyDescent="0.25">
      <c r="A33" s="110">
        <v>3</v>
      </c>
      <c r="B33" s="67"/>
      <c r="C33" s="68" t="s">
        <v>55</v>
      </c>
      <c r="D33" s="112">
        <v>26</v>
      </c>
      <c r="E33" s="113">
        <v>2</v>
      </c>
      <c r="F33" s="40" t="s">
        <v>32</v>
      </c>
      <c r="G33" s="112">
        <v>26</v>
      </c>
      <c r="H33" s="72"/>
      <c r="I33" s="69">
        <v>1</v>
      </c>
      <c r="J33" s="72"/>
      <c r="K33" s="69"/>
      <c r="L33" s="72"/>
      <c r="M33" s="44"/>
      <c r="N33" s="72"/>
      <c r="O33" s="73"/>
    </row>
    <row r="34" spans="1:18" x14ac:dyDescent="0.25">
      <c r="A34" s="110">
        <v>4</v>
      </c>
      <c r="B34" s="91"/>
      <c r="C34" s="83" t="s">
        <v>56</v>
      </c>
      <c r="D34" s="69">
        <v>24</v>
      </c>
      <c r="E34" s="70">
        <v>2</v>
      </c>
      <c r="F34" s="40" t="s">
        <v>34</v>
      </c>
      <c r="G34" s="69">
        <v>24</v>
      </c>
      <c r="H34" s="69"/>
      <c r="I34" s="72"/>
      <c r="J34" s="80"/>
      <c r="K34" s="72"/>
      <c r="L34" s="44">
        <v>1</v>
      </c>
      <c r="M34" s="44">
        <v>1</v>
      </c>
      <c r="N34" s="81"/>
      <c r="O34" s="82"/>
    </row>
    <row r="35" spans="1:18" x14ac:dyDescent="0.25">
      <c r="A35" s="110">
        <v>5</v>
      </c>
      <c r="B35" s="67"/>
      <c r="C35" s="68" t="s">
        <v>57</v>
      </c>
      <c r="D35" s="112">
        <v>16</v>
      </c>
      <c r="E35" s="113">
        <v>1</v>
      </c>
      <c r="F35" s="40" t="s">
        <v>46</v>
      </c>
      <c r="G35" s="72">
        <v>16</v>
      </c>
      <c r="H35" s="72"/>
      <c r="I35" s="72"/>
      <c r="J35" s="72"/>
      <c r="K35" s="72">
        <v>1</v>
      </c>
      <c r="L35" s="72"/>
      <c r="M35" s="72"/>
      <c r="N35" s="72"/>
      <c r="O35" s="73"/>
    </row>
    <row r="36" spans="1:18" ht="15.75" thickBot="1" x14ac:dyDescent="0.3">
      <c r="A36" s="110">
        <v>6</v>
      </c>
      <c r="B36" s="67"/>
      <c r="C36" s="68" t="s">
        <v>59</v>
      </c>
      <c r="D36" s="112">
        <v>22</v>
      </c>
      <c r="E36" s="113">
        <v>2</v>
      </c>
      <c r="F36" s="40" t="s">
        <v>60</v>
      </c>
      <c r="G36" s="72">
        <v>22</v>
      </c>
      <c r="H36" s="72"/>
      <c r="I36" s="72"/>
      <c r="J36" s="72"/>
      <c r="K36" s="72">
        <v>3</v>
      </c>
      <c r="L36" s="72"/>
      <c r="M36" s="72"/>
      <c r="N36" s="72"/>
      <c r="O36" s="73"/>
    </row>
    <row r="37" spans="1:18" ht="15.75" thickBot="1" x14ac:dyDescent="0.3">
      <c r="A37" s="101"/>
      <c r="B37" s="102" t="s">
        <v>49</v>
      </c>
      <c r="C37" s="102"/>
      <c r="D37" s="102">
        <f>SUM(D30:D36)</f>
        <v>140</v>
      </c>
      <c r="E37" s="118"/>
      <c r="F37" s="118"/>
      <c r="G37" s="102">
        <f>SUM(G30:G36)</f>
        <v>139</v>
      </c>
      <c r="H37" s="102"/>
      <c r="I37" s="108">
        <f t="shared" ref="I37:O37" si="1">SUM(I30:I36)</f>
        <v>3</v>
      </c>
      <c r="J37" s="102">
        <f t="shared" si="1"/>
        <v>0</v>
      </c>
      <c r="K37" s="102">
        <f t="shared" si="1"/>
        <v>6</v>
      </c>
      <c r="L37" s="102">
        <f t="shared" si="1"/>
        <v>4</v>
      </c>
      <c r="M37" s="102">
        <f t="shared" si="1"/>
        <v>1</v>
      </c>
      <c r="N37" s="102">
        <f t="shared" si="1"/>
        <v>0</v>
      </c>
      <c r="O37" s="109">
        <f t="shared" si="1"/>
        <v>1</v>
      </c>
    </row>
    <row r="38" spans="1:18" ht="24.6" customHeight="1" x14ac:dyDescent="0.25">
      <c r="A38" s="119">
        <v>1</v>
      </c>
      <c r="B38" s="120" t="s">
        <v>50</v>
      </c>
      <c r="C38" s="121" t="s">
        <v>61</v>
      </c>
      <c r="D38" s="112">
        <v>20</v>
      </c>
      <c r="E38" s="122">
        <v>1</v>
      </c>
      <c r="F38" s="122">
        <v>20</v>
      </c>
      <c r="G38" s="123">
        <v>20</v>
      </c>
      <c r="H38" s="123"/>
      <c r="I38" s="123"/>
      <c r="J38" s="123"/>
      <c r="K38" s="122"/>
      <c r="L38" s="124"/>
      <c r="M38" s="125"/>
      <c r="N38" s="126"/>
      <c r="O38" s="127"/>
    </row>
    <row r="39" spans="1:18" ht="12" customHeight="1" x14ac:dyDescent="0.25">
      <c r="A39" s="119">
        <v>2</v>
      </c>
      <c r="B39" s="128" t="s">
        <v>62</v>
      </c>
      <c r="C39" s="129" t="s">
        <v>63</v>
      </c>
      <c r="D39" s="130">
        <v>5</v>
      </c>
      <c r="E39" s="131">
        <v>1</v>
      </c>
      <c r="F39" s="131">
        <v>5</v>
      </c>
      <c r="G39" s="132"/>
      <c r="H39" s="132">
        <v>5</v>
      </c>
      <c r="I39" s="132"/>
      <c r="J39" s="132"/>
      <c r="K39" s="131"/>
      <c r="L39" s="133"/>
      <c r="M39" s="134"/>
      <c r="N39" s="135"/>
      <c r="O39" s="136"/>
    </row>
    <row r="40" spans="1:18" ht="11.25" customHeight="1" x14ac:dyDescent="0.25">
      <c r="A40" s="119">
        <v>3</v>
      </c>
      <c r="B40" s="137"/>
      <c r="C40" s="138" t="s">
        <v>64</v>
      </c>
      <c r="D40" s="139">
        <v>26</v>
      </c>
      <c r="E40" s="140">
        <v>1</v>
      </c>
      <c r="F40" s="140">
        <v>26</v>
      </c>
      <c r="G40" s="140"/>
      <c r="H40" s="141">
        <v>26</v>
      </c>
      <c r="I40" s="141"/>
      <c r="J40" s="141">
        <v>1</v>
      </c>
      <c r="K40" s="140"/>
      <c r="L40" s="142"/>
      <c r="M40" s="143"/>
      <c r="N40" s="144"/>
      <c r="O40" s="145"/>
    </row>
    <row r="41" spans="1:18" ht="13.5" customHeight="1" x14ac:dyDescent="0.25">
      <c r="A41" s="119">
        <v>4</v>
      </c>
      <c r="B41" s="67"/>
      <c r="C41" s="121" t="s">
        <v>65</v>
      </c>
      <c r="D41" s="112">
        <v>20</v>
      </c>
      <c r="E41" s="146" t="s">
        <v>66</v>
      </c>
      <c r="F41" s="146" t="s">
        <v>67</v>
      </c>
      <c r="G41" s="147">
        <v>20</v>
      </c>
      <c r="H41" s="148"/>
      <c r="I41" s="123"/>
      <c r="J41" s="123"/>
      <c r="K41" s="149"/>
      <c r="L41" s="150"/>
      <c r="M41" s="151">
        <v>3</v>
      </c>
      <c r="N41" s="151"/>
      <c r="O41" s="152"/>
    </row>
    <row r="42" spans="1:18" ht="12.75" customHeight="1" x14ac:dyDescent="0.25">
      <c r="A42" s="119">
        <v>5</v>
      </c>
      <c r="B42" s="153"/>
      <c r="C42" s="129" t="s">
        <v>68</v>
      </c>
      <c r="D42" s="55">
        <v>3</v>
      </c>
      <c r="E42" s="154">
        <v>1</v>
      </c>
      <c r="F42" s="154">
        <v>3</v>
      </c>
      <c r="G42" s="155"/>
      <c r="H42" s="86">
        <v>3</v>
      </c>
      <c r="I42" s="86"/>
      <c r="J42" s="86"/>
      <c r="K42" s="87"/>
      <c r="L42" s="156"/>
      <c r="M42" s="157"/>
      <c r="N42" s="157">
        <v>1</v>
      </c>
      <c r="O42" s="158"/>
    </row>
    <row r="43" spans="1:18" ht="13.5" customHeight="1" x14ac:dyDescent="0.25">
      <c r="A43" s="119">
        <v>6</v>
      </c>
      <c r="B43" s="55"/>
      <c r="C43" s="129" t="s">
        <v>69</v>
      </c>
      <c r="D43" s="55">
        <v>18</v>
      </c>
      <c r="E43" s="87">
        <v>1</v>
      </c>
      <c r="F43" s="87">
        <v>18</v>
      </c>
      <c r="G43" s="87"/>
      <c r="H43" s="86">
        <v>18</v>
      </c>
      <c r="I43" s="86"/>
      <c r="J43" s="86">
        <v>1</v>
      </c>
      <c r="K43" s="87"/>
      <c r="L43" s="159"/>
      <c r="M43" s="160"/>
      <c r="N43" s="76">
        <v>3</v>
      </c>
      <c r="O43" s="161"/>
      <c r="R43" s="162"/>
    </row>
    <row r="44" spans="1:18" ht="13.5" customHeight="1" x14ac:dyDescent="0.25">
      <c r="A44" s="119">
        <v>7</v>
      </c>
      <c r="B44" s="55"/>
      <c r="C44" s="129" t="s">
        <v>70</v>
      </c>
      <c r="D44" s="55">
        <v>22</v>
      </c>
      <c r="E44" s="87">
        <v>1</v>
      </c>
      <c r="F44" s="87">
        <v>22</v>
      </c>
      <c r="G44" s="87"/>
      <c r="H44" s="86">
        <v>22</v>
      </c>
      <c r="I44" s="86"/>
      <c r="J44" s="86"/>
      <c r="K44" s="157"/>
      <c r="L44" s="163"/>
      <c r="M44" s="160"/>
      <c r="N44" s="76">
        <v>2</v>
      </c>
      <c r="O44" s="164">
        <v>1</v>
      </c>
    </row>
    <row r="45" spans="1:18" ht="13.5" customHeight="1" x14ac:dyDescent="0.25">
      <c r="A45" s="119">
        <v>8</v>
      </c>
      <c r="B45" s="67"/>
      <c r="C45" s="83" t="s">
        <v>71</v>
      </c>
      <c r="D45" s="69">
        <v>22</v>
      </c>
      <c r="E45" s="70">
        <v>1</v>
      </c>
      <c r="F45" s="165">
        <v>22</v>
      </c>
      <c r="G45" s="69">
        <v>22</v>
      </c>
      <c r="H45" s="123"/>
      <c r="I45" s="69">
        <v>2</v>
      </c>
      <c r="J45" s="80"/>
      <c r="K45" s="123"/>
      <c r="L45" s="44"/>
      <c r="M45" s="44"/>
      <c r="N45" s="81"/>
      <c r="O45" s="82"/>
    </row>
    <row r="46" spans="1:18" x14ac:dyDescent="0.25">
      <c r="A46" s="119">
        <v>9</v>
      </c>
      <c r="B46" s="55"/>
      <c r="C46" s="129" t="s">
        <v>72</v>
      </c>
      <c r="D46" s="55">
        <v>19</v>
      </c>
      <c r="E46" s="87">
        <v>1</v>
      </c>
      <c r="F46" s="87">
        <v>19</v>
      </c>
      <c r="G46" s="87"/>
      <c r="H46" s="86">
        <v>16</v>
      </c>
      <c r="I46" s="86"/>
      <c r="J46" s="86">
        <v>2</v>
      </c>
      <c r="K46" s="157"/>
      <c r="L46" s="163"/>
      <c r="M46" s="160"/>
      <c r="N46" s="76">
        <v>1</v>
      </c>
      <c r="O46" s="161"/>
    </row>
    <row r="47" spans="1:18" x14ac:dyDescent="0.25">
      <c r="A47" s="119">
        <v>10</v>
      </c>
      <c r="B47" s="55"/>
      <c r="C47" s="129" t="s">
        <v>73</v>
      </c>
      <c r="D47" s="55">
        <v>15</v>
      </c>
      <c r="E47" s="87">
        <v>1</v>
      </c>
      <c r="F47" s="87">
        <v>15</v>
      </c>
      <c r="G47" s="87"/>
      <c r="H47" s="86">
        <v>15</v>
      </c>
      <c r="I47" s="86"/>
      <c r="J47" s="86"/>
      <c r="K47" s="166"/>
      <c r="L47" s="163"/>
      <c r="M47" s="160"/>
      <c r="N47" s="76">
        <v>2</v>
      </c>
      <c r="O47" s="161"/>
    </row>
    <row r="48" spans="1:18" x14ac:dyDescent="0.25">
      <c r="A48" s="119">
        <v>11</v>
      </c>
      <c r="B48" s="167"/>
      <c r="C48" s="121" t="s">
        <v>74</v>
      </c>
      <c r="D48" s="112">
        <v>19</v>
      </c>
      <c r="E48" s="66">
        <v>1</v>
      </c>
      <c r="F48" s="66">
        <v>19</v>
      </c>
      <c r="G48" s="147">
        <v>19</v>
      </c>
      <c r="H48" s="168"/>
      <c r="I48" s="123"/>
      <c r="J48" s="123"/>
      <c r="K48" s="169"/>
      <c r="L48" s="151">
        <v>1</v>
      </c>
      <c r="M48" s="151"/>
      <c r="N48" s="170"/>
      <c r="O48" s="171"/>
    </row>
    <row r="49" spans="1:15" ht="15.75" thickBot="1" x14ac:dyDescent="0.3">
      <c r="A49" s="119">
        <v>12</v>
      </c>
      <c r="B49" s="55"/>
      <c r="C49" s="129" t="s">
        <v>75</v>
      </c>
      <c r="D49" s="55">
        <v>14</v>
      </c>
      <c r="E49" s="87">
        <v>1</v>
      </c>
      <c r="F49" s="87">
        <v>14</v>
      </c>
      <c r="G49" s="88"/>
      <c r="H49" s="172">
        <v>14</v>
      </c>
      <c r="I49" s="173"/>
      <c r="J49" s="86"/>
      <c r="K49" s="157"/>
      <c r="L49" s="96"/>
      <c r="M49" s="88"/>
      <c r="N49" s="86"/>
      <c r="O49" s="174"/>
    </row>
    <row r="50" spans="1:15" ht="15.75" thickBot="1" x14ac:dyDescent="0.3">
      <c r="A50" s="175"/>
      <c r="B50" s="102" t="s">
        <v>49</v>
      </c>
      <c r="C50" s="176"/>
      <c r="D50" s="102">
        <f>SUM(D38:D49)</f>
        <v>203</v>
      </c>
      <c r="E50" s="118"/>
      <c r="F50" s="118"/>
      <c r="G50" s="102">
        <f t="shared" ref="G50:O50" si="2">SUM(G38:G49)</f>
        <v>81</v>
      </c>
      <c r="H50" s="102">
        <f t="shared" si="2"/>
        <v>119</v>
      </c>
      <c r="I50" s="108">
        <f t="shared" si="2"/>
        <v>2</v>
      </c>
      <c r="J50" s="102">
        <f t="shared" si="2"/>
        <v>4</v>
      </c>
      <c r="K50" s="102">
        <f t="shared" si="2"/>
        <v>0</v>
      </c>
      <c r="L50" s="102">
        <f t="shared" si="2"/>
        <v>1</v>
      </c>
      <c r="M50" s="102">
        <f t="shared" si="2"/>
        <v>3</v>
      </c>
      <c r="N50" s="102">
        <f t="shared" si="2"/>
        <v>9</v>
      </c>
      <c r="O50" s="109">
        <f t="shared" si="2"/>
        <v>1</v>
      </c>
    </row>
    <row r="51" spans="1:15" ht="23.25" x14ac:dyDescent="0.25">
      <c r="A51" s="110">
        <v>1</v>
      </c>
      <c r="B51" s="177" t="s">
        <v>76</v>
      </c>
      <c r="C51" s="121" t="s">
        <v>77</v>
      </c>
      <c r="D51" s="69">
        <v>26</v>
      </c>
      <c r="E51" s="122">
        <v>1</v>
      </c>
      <c r="F51" s="40" t="s">
        <v>78</v>
      </c>
      <c r="G51" s="151">
        <v>26</v>
      </c>
      <c r="H51" s="151"/>
      <c r="I51" s="151"/>
      <c r="J51" s="151"/>
      <c r="K51" s="151"/>
      <c r="L51" s="151"/>
      <c r="M51" s="151"/>
      <c r="N51" s="151"/>
      <c r="O51" s="152"/>
    </row>
    <row r="52" spans="1:15" x14ac:dyDescent="0.25">
      <c r="A52" s="110">
        <v>2</v>
      </c>
      <c r="B52" s="46" t="s">
        <v>21</v>
      </c>
      <c r="C52" s="121" t="s">
        <v>79</v>
      </c>
      <c r="D52" s="69">
        <v>25</v>
      </c>
      <c r="E52" s="122">
        <v>1</v>
      </c>
      <c r="F52" s="50" t="s">
        <v>20</v>
      </c>
      <c r="G52" s="151">
        <v>25</v>
      </c>
      <c r="H52" s="151"/>
      <c r="I52" s="151"/>
      <c r="J52" s="151"/>
      <c r="K52" s="151">
        <v>1</v>
      </c>
      <c r="L52" s="151"/>
      <c r="M52" s="151"/>
      <c r="N52" s="178"/>
      <c r="O52" s="152"/>
    </row>
    <row r="53" spans="1:15" x14ac:dyDescent="0.25">
      <c r="A53" s="110">
        <v>3</v>
      </c>
      <c r="B53" s="179"/>
      <c r="C53" s="121" t="s">
        <v>81</v>
      </c>
      <c r="D53" s="69">
        <v>24</v>
      </c>
      <c r="E53" s="122">
        <v>1</v>
      </c>
      <c r="F53" s="50" t="s">
        <v>80</v>
      </c>
      <c r="G53" s="151">
        <v>24</v>
      </c>
      <c r="H53" s="151"/>
      <c r="I53" s="151"/>
      <c r="J53" s="151"/>
      <c r="K53" s="151"/>
      <c r="L53" s="151"/>
      <c r="M53" s="151">
        <v>1</v>
      </c>
      <c r="N53" s="178"/>
      <c r="O53" s="152">
        <v>1</v>
      </c>
    </row>
    <row r="54" spans="1:15" x14ac:dyDescent="0.25">
      <c r="A54" s="110">
        <v>4</v>
      </c>
      <c r="B54" s="179"/>
      <c r="C54" s="121" t="s">
        <v>82</v>
      </c>
      <c r="D54" s="69">
        <v>25</v>
      </c>
      <c r="E54" s="122">
        <v>1</v>
      </c>
      <c r="F54" s="50" t="s">
        <v>20</v>
      </c>
      <c r="G54" s="151">
        <v>25</v>
      </c>
      <c r="H54" s="151"/>
      <c r="I54" s="151"/>
      <c r="J54" s="151"/>
      <c r="K54" s="151"/>
      <c r="L54" s="151"/>
      <c r="M54" s="151">
        <v>1</v>
      </c>
      <c r="N54" s="178"/>
      <c r="O54" s="152">
        <v>2</v>
      </c>
    </row>
    <row r="55" spans="1:15" x14ac:dyDescent="0.25">
      <c r="A55" s="110">
        <v>5</v>
      </c>
      <c r="B55" s="179"/>
      <c r="C55" s="121" t="s">
        <v>83</v>
      </c>
      <c r="D55" s="69">
        <v>20</v>
      </c>
      <c r="E55" s="122">
        <v>1</v>
      </c>
      <c r="F55" s="50" t="s">
        <v>67</v>
      </c>
      <c r="G55" s="151">
        <v>20</v>
      </c>
      <c r="H55" s="151"/>
      <c r="I55" s="151"/>
      <c r="J55" s="151"/>
      <c r="K55" s="151">
        <v>2</v>
      </c>
      <c r="L55" s="151"/>
      <c r="M55" s="151"/>
      <c r="N55" s="178"/>
      <c r="O55" s="152"/>
    </row>
    <row r="56" spans="1:15" ht="15.75" thickBot="1" x14ac:dyDescent="0.3">
      <c r="A56" s="110">
        <v>6</v>
      </c>
      <c r="B56" s="180"/>
      <c r="C56" s="181" t="s">
        <v>84</v>
      </c>
      <c r="D56" s="166">
        <v>3</v>
      </c>
      <c r="E56" s="182">
        <v>1</v>
      </c>
      <c r="F56" s="183" t="s">
        <v>151</v>
      </c>
      <c r="G56" s="184"/>
      <c r="H56" s="184">
        <v>3</v>
      </c>
      <c r="I56" s="184"/>
      <c r="J56" s="184"/>
      <c r="K56" s="184"/>
      <c r="L56" s="184"/>
      <c r="M56" s="184"/>
      <c r="N56" s="185">
        <v>3</v>
      </c>
      <c r="O56" s="186"/>
    </row>
    <row r="57" spans="1:15" ht="15.75" thickBot="1" x14ac:dyDescent="0.3">
      <c r="A57" s="110"/>
      <c r="B57" s="187" t="s">
        <v>49</v>
      </c>
      <c r="C57" s="188"/>
      <c r="D57" s="102">
        <f>SUM(D51:D56)</f>
        <v>123</v>
      </c>
      <c r="E57" s="189"/>
      <c r="F57" s="190"/>
      <c r="G57" s="102">
        <f>SUM(G51:G56)</f>
        <v>120</v>
      </c>
      <c r="H57" s="102">
        <f>SUM(H56)</f>
        <v>3</v>
      </c>
      <c r="I57" s="191">
        <f t="shared" ref="I57:O57" si="3">SUM(I51:I56)</f>
        <v>0</v>
      </c>
      <c r="J57" s="191">
        <f t="shared" si="3"/>
        <v>0</v>
      </c>
      <c r="K57" s="102">
        <f t="shared" si="3"/>
        <v>3</v>
      </c>
      <c r="L57" s="102">
        <f t="shared" si="3"/>
        <v>0</v>
      </c>
      <c r="M57" s="102">
        <f t="shared" si="3"/>
        <v>2</v>
      </c>
      <c r="N57" s="102">
        <f t="shared" si="3"/>
        <v>3</v>
      </c>
      <c r="O57" s="102">
        <f t="shared" si="3"/>
        <v>3</v>
      </c>
    </row>
    <row r="58" spans="1:15" ht="23.25" x14ac:dyDescent="0.25">
      <c r="A58" s="110">
        <v>1</v>
      </c>
      <c r="B58" s="192" t="s">
        <v>76</v>
      </c>
      <c r="C58" s="121" t="s">
        <v>86</v>
      </c>
      <c r="D58" s="69">
        <v>26</v>
      </c>
      <c r="E58" s="122">
        <v>2</v>
      </c>
      <c r="F58" s="40" t="s">
        <v>32</v>
      </c>
      <c r="G58" s="151">
        <v>26</v>
      </c>
      <c r="H58" s="151"/>
      <c r="I58" s="151">
        <v>2</v>
      </c>
      <c r="J58" s="151"/>
      <c r="K58" s="151"/>
      <c r="L58" s="151">
        <v>1</v>
      </c>
      <c r="M58" s="151">
        <v>1</v>
      </c>
      <c r="N58" s="178"/>
      <c r="O58" s="152"/>
    </row>
    <row r="59" spans="1:15" x14ac:dyDescent="0.25">
      <c r="A59" s="110">
        <v>2</v>
      </c>
      <c r="B59" s="193" t="s">
        <v>52</v>
      </c>
      <c r="C59" s="121" t="s">
        <v>87</v>
      </c>
      <c r="D59" s="69">
        <v>25</v>
      </c>
      <c r="E59" s="122">
        <v>2</v>
      </c>
      <c r="F59" s="50" t="s">
        <v>28</v>
      </c>
      <c r="G59" s="151">
        <v>25</v>
      </c>
      <c r="H59" s="151"/>
      <c r="I59" s="151"/>
      <c r="J59" s="151"/>
      <c r="K59" s="151">
        <v>1</v>
      </c>
      <c r="L59" s="151"/>
      <c r="M59" s="151"/>
      <c r="N59" s="178"/>
      <c r="O59" s="152"/>
    </row>
    <row r="60" spans="1:15" ht="12" customHeight="1" x14ac:dyDescent="0.25">
      <c r="A60" s="110">
        <v>3</v>
      </c>
      <c r="B60" s="179"/>
      <c r="C60" s="121" t="s">
        <v>88</v>
      </c>
      <c r="D60" s="69">
        <v>25</v>
      </c>
      <c r="E60" s="122">
        <v>2</v>
      </c>
      <c r="F60" s="50" t="s">
        <v>107</v>
      </c>
      <c r="G60" s="151">
        <v>25</v>
      </c>
      <c r="H60" s="151"/>
      <c r="I60" s="151"/>
      <c r="J60" s="151"/>
      <c r="K60" s="151"/>
      <c r="L60" s="151">
        <v>1</v>
      </c>
      <c r="M60" s="151">
        <v>1</v>
      </c>
      <c r="N60" s="178"/>
      <c r="O60" s="152">
        <v>1</v>
      </c>
    </row>
    <row r="61" spans="1:15" x14ac:dyDescent="0.25">
      <c r="A61" s="110">
        <v>4</v>
      </c>
      <c r="B61" s="179"/>
      <c r="C61" s="121" t="s">
        <v>89</v>
      </c>
      <c r="D61" s="69">
        <v>25</v>
      </c>
      <c r="E61" s="122">
        <v>2</v>
      </c>
      <c r="F61" s="50" t="s">
        <v>107</v>
      </c>
      <c r="G61" s="151">
        <v>25</v>
      </c>
      <c r="H61" s="151"/>
      <c r="I61" s="151"/>
      <c r="J61" s="151"/>
      <c r="K61" s="151">
        <v>1</v>
      </c>
      <c r="L61" s="151"/>
      <c r="M61" s="151">
        <v>3</v>
      </c>
      <c r="N61" s="178"/>
      <c r="O61" s="152"/>
    </row>
    <row r="62" spans="1:15" x14ac:dyDescent="0.25">
      <c r="A62" s="110">
        <v>5</v>
      </c>
      <c r="B62" s="179"/>
      <c r="C62" s="121" t="s">
        <v>90</v>
      </c>
      <c r="D62" s="69">
        <v>26</v>
      </c>
      <c r="E62" s="122">
        <v>2</v>
      </c>
      <c r="F62" s="50" t="s">
        <v>32</v>
      </c>
      <c r="G62" s="151">
        <v>26</v>
      </c>
      <c r="H62" s="151"/>
      <c r="I62" s="151"/>
      <c r="J62" s="151"/>
      <c r="K62" s="151"/>
      <c r="L62" s="151"/>
      <c r="M62" s="151">
        <v>1</v>
      </c>
      <c r="N62" s="178"/>
      <c r="O62" s="152">
        <v>1</v>
      </c>
    </row>
    <row r="63" spans="1:15" x14ac:dyDescent="0.25">
      <c r="A63" s="110">
        <v>6</v>
      </c>
      <c r="B63" s="79"/>
      <c r="C63" s="121" t="s">
        <v>91</v>
      </c>
      <c r="D63" s="69">
        <v>15</v>
      </c>
      <c r="E63" s="122">
        <v>1</v>
      </c>
      <c r="F63" s="50" t="s">
        <v>58</v>
      </c>
      <c r="G63" s="151">
        <v>15</v>
      </c>
      <c r="H63" s="151"/>
      <c r="I63" s="151"/>
      <c r="J63" s="151"/>
      <c r="K63" s="151">
        <v>1</v>
      </c>
      <c r="L63" s="151"/>
      <c r="M63" s="151"/>
      <c r="N63" s="178"/>
      <c r="O63" s="152"/>
    </row>
    <row r="64" spans="1:15" x14ac:dyDescent="0.25">
      <c r="A64" s="110">
        <v>7</v>
      </c>
      <c r="B64" s="180"/>
      <c r="C64" s="129" t="s">
        <v>92</v>
      </c>
      <c r="D64" s="55">
        <v>17</v>
      </c>
      <c r="E64" s="87">
        <v>2</v>
      </c>
      <c r="F64" s="57" t="s">
        <v>100</v>
      </c>
      <c r="G64" s="157"/>
      <c r="H64" s="157">
        <v>17</v>
      </c>
      <c r="I64" s="157"/>
      <c r="J64" s="194">
        <v>2</v>
      </c>
      <c r="K64" s="194"/>
      <c r="L64" s="194"/>
      <c r="M64" s="194"/>
      <c r="N64" s="195">
        <v>6</v>
      </c>
      <c r="O64" s="196"/>
    </row>
    <row r="65" spans="1:15" x14ac:dyDescent="0.25">
      <c r="A65" s="110">
        <v>8</v>
      </c>
      <c r="B65" s="179"/>
      <c r="C65" s="121" t="s">
        <v>93</v>
      </c>
      <c r="D65" s="69">
        <v>21</v>
      </c>
      <c r="E65" s="122">
        <v>2</v>
      </c>
      <c r="F65" s="40" t="s">
        <v>148</v>
      </c>
      <c r="G65" s="151">
        <v>21</v>
      </c>
      <c r="H65" s="151"/>
      <c r="I65" s="151"/>
      <c r="J65" s="151"/>
      <c r="K65" s="151">
        <v>1</v>
      </c>
      <c r="L65" s="151">
        <v>1</v>
      </c>
      <c r="M65" s="151"/>
      <c r="N65" s="151"/>
      <c r="O65" s="152"/>
    </row>
    <row r="66" spans="1:15" x14ac:dyDescent="0.25">
      <c r="A66" s="110">
        <v>9</v>
      </c>
      <c r="B66" s="179"/>
      <c r="C66" s="121" t="s">
        <v>94</v>
      </c>
      <c r="D66" s="69">
        <v>26</v>
      </c>
      <c r="E66" s="122">
        <v>2</v>
      </c>
      <c r="F66" s="40" t="s">
        <v>32</v>
      </c>
      <c r="G66" s="151">
        <v>26</v>
      </c>
      <c r="H66" s="151"/>
      <c r="I66" s="151">
        <v>1</v>
      </c>
      <c r="J66" s="151"/>
      <c r="K66" s="151">
        <v>1</v>
      </c>
      <c r="L66" s="151">
        <v>1</v>
      </c>
      <c r="M66" s="151"/>
      <c r="N66" s="178"/>
      <c r="O66" s="152"/>
    </row>
    <row r="67" spans="1:15" x14ac:dyDescent="0.25">
      <c r="A67" s="110">
        <v>10</v>
      </c>
      <c r="B67" s="179"/>
      <c r="C67" s="121" t="s">
        <v>95</v>
      </c>
      <c r="D67" s="69">
        <v>24</v>
      </c>
      <c r="E67" s="122">
        <v>2</v>
      </c>
      <c r="F67" s="40" t="s">
        <v>34</v>
      </c>
      <c r="G67" s="151">
        <v>24</v>
      </c>
      <c r="H67" s="151"/>
      <c r="I67" s="151"/>
      <c r="J67" s="151"/>
      <c r="K67" s="151">
        <v>1</v>
      </c>
      <c r="L67" s="151"/>
      <c r="M67" s="151"/>
      <c r="N67" s="178"/>
      <c r="O67" s="152"/>
    </row>
    <row r="68" spans="1:15" x14ac:dyDescent="0.25">
      <c r="A68" s="110">
        <v>11</v>
      </c>
      <c r="B68" s="179"/>
      <c r="C68" s="121" t="s">
        <v>96</v>
      </c>
      <c r="D68" s="69">
        <v>23</v>
      </c>
      <c r="E68" s="122">
        <v>2</v>
      </c>
      <c r="F68" s="40" t="s">
        <v>54</v>
      </c>
      <c r="G68" s="151">
        <v>23</v>
      </c>
      <c r="H68" s="151"/>
      <c r="I68" s="151"/>
      <c r="J68" s="151"/>
      <c r="K68" s="151">
        <v>1</v>
      </c>
      <c r="L68" s="151"/>
      <c r="M68" s="151"/>
      <c r="N68" s="178"/>
      <c r="O68" s="152"/>
    </row>
    <row r="69" spans="1:15" x14ac:dyDescent="0.25">
      <c r="A69" s="110">
        <v>12</v>
      </c>
      <c r="B69" s="179"/>
      <c r="C69" s="121" t="s">
        <v>97</v>
      </c>
      <c r="D69" s="69">
        <v>6</v>
      </c>
      <c r="E69" s="122">
        <v>1</v>
      </c>
      <c r="F69" s="40" t="s">
        <v>98</v>
      </c>
      <c r="G69" s="151">
        <v>6</v>
      </c>
      <c r="H69" s="151"/>
      <c r="I69" s="151"/>
      <c r="J69" s="151"/>
      <c r="K69" s="151"/>
      <c r="L69" s="151"/>
      <c r="M69" s="151"/>
      <c r="N69" s="178"/>
      <c r="O69" s="152"/>
    </row>
    <row r="70" spans="1:15" x14ac:dyDescent="0.25">
      <c r="A70" s="110">
        <v>13</v>
      </c>
      <c r="B70" s="129"/>
      <c r="C70" s="129" t="s">
        <v>99</v>
      </c>
      <c r="D70" s="55">
        <v>17</v>
      </c>
      <c r="E70" s="87">
        <v>2</v>
      </c>
      <c r="F70" s="57" t="s">
        <v>100</v>
      </c>
      <c r="G70" s="157"/>
      <c r="H70" s="157">
        <v>17</v>
      </c>
      <c r="I70" s="157"/>
      <c r="J70" s="194"/>
      <c r="K70" s="194"/>
      <c r="L70" s="194">
        <v>1</v>
      </c>
      <c r="M70" s="194"/>
      <c r="N70" s="195"/>
      <c r="O70" s="196"/>
    </row>
    <row r="71" spans="1:15" x14ac:dyDescent="0.25">
      <c r="A71" s="110">
        <v>14</v>
      </c>
      <c r="B71" s="179"/>
      <c r="C71" s="121" t="s">
        <v>101</v>
      </c>
      <c r="D71" s="69">
        <v>25</v>
      </c>
      <c r="E71" s="122">
        <v>2</v>
      </c>
      <c r="F71" s="40" t="s">
        <v>28</v>
      </c>
      <c r="G71" s="151">
        <v>25</v>
      </c>
      <c r="H71" s="151"/>
      <c r="I71" s="151">
        <v>2</v>
      </c>
      <c r="J71" s="151"/>
      <c r="K71" s="151">
        <v>1</v>
      </c>
      <c r="L71" s="151"/>
      <c r="M71" s="151"/>
      <c r="N71" s="178"/>
      <c r="O71" s="152"/>
    </row>
    <row r="72" spans="1:15" x14ac:dyDescent="0.25">
      <c r="A72" s="110">
        <v>15</v>
      </c>
      <c r="B72" s="179"/>
      <c r="C72" s="121" t="s">
        <v>102</v>
      </c>
      <c r="D72" s="69">
        <v>24</v>
      </c>
      <c r="E72" s="122">
        <v>2</v>
      </c>
      <c r="F72" s="40" t="s">
        <v>34</v>
      </c>
      <c r="G72" s="151">
        <v>24</v>
      </c>
      <c r="H72" s="151"/>
      <c r="I72" s="151"/>
      <c r="J72" s="151"/>
      <c r="K72" s="151">
        <v>2</v>
      </c>
      <c r="L72" s="151"/>
      <c r="M72" s="151"/>
      <c r="N72" s="178"/>
      <c r="O72" s="171"/>
    </row>
    <row r="73" spans="1:15" x14ac:dyDescent="0.25">
      <c r="A73" s="110">
        <v>16</v>
      </c>
      <c r="B73" s="179"/>
      <c r="C73" s="121" t="s">
        <v>103</v>
      </c>
      <c r="D73" s="69">
        <v>21</v>
      </c>
      <c r="E73" s="122">
        <v>2</v>
      </c>
      <c r="F73" s="40" t="s">
        <v>148</v>
      </c>
      <c r="G73" s="151">
        <v>21</v>
      </c>
      <c r="H73" s="151"/>
      <c r="I73" s="151">
        <v>1</v>
      </c>
      <c r="J73" s="151"/>
      <c r="K73" s="151">
        <v>2</v>
      </c>
      <c r="L73" s="151"/>
      <c r="M73" s="151">
        <v>1</v>
      </c>
      <c r="N73" s="178"/>
      <c r="O73" s="171"/>
    </row>
    <row r="74" spans="1:15" x14ac:dyDescent="0.25">
      <c r="A74" s="110">
        <v>17</v>
      </c>
      <c r="B74" s="179"/>
      <c r="C74" s="121" t="s">
        <v>104</v>
      </c>
      <c r="D74" s="69">
        <v>24</v>
      </c>
      <c r="E74" s="122">
        <v>2</v>
      </c>
      <c r="F74" s="40" t="s">
        <v>34</v>
      </c>
      <c r="G74" s="151">
        <v>24</v>
      </c>
      <c r="H74" s="151"/>
      <c r="I74" s="151"/>
      <c r="J74" s="151"/>
      <c r="K74" s="151"/>
      <c r="L74" s="151"/>
      <c r="M74" s="151"/>
      <c r="N74" s="178"/>
      <c r="O74" s="171"/>
    </row>
    <row r="75" spans="1:15" x14ac:dyDescent="0.25">
      <c r="A75" s="110">
        <v>18</v>
      </c>
      <c r="B75" s="129"/>
      <c r="C75" s="129" t="s">
        <v>105</v>
      </c>
      <c r="D75" s="55">
        <v>10</v>
      </c>
      <c r="E75" s="87">
        <v>1</v>
      </c>
      <c r="F75" s="57" t="s">
        <v>152</v>
      </c>
      <c r="G75" s="157"/>
      <c r="H75" s="157">
        <v>10</v>
      </c>
      <c r="I75" s="157"/>
      <c r="J75" s="194"/>
      <c r="K75" s="194"/>
      <c r="L75" s="194"/>
      <c r="M75" s="194"/>
      <c r="N75" s="195">
        <v>1</v>
      </c>
      <c r="O75" s="197"/>
    </row>
    <row r="76" spans="1:15" x14ac:dyDescent="0.25">
      <c r="A76" s="110">
        <v>19</v>
      </c>
      <c r="B76" s="179"/>
      <c r="C76" s="198" t="s">
        <v>106</v>
      </c>
      <c r="D76" s="69">
        <v>25</v>
      </c>
      <c r="E76" s="165">
        <v>2</v>
      </c>
      <c r="F76" s="114" t="s">
        <v>107</v>
      </c>
      <c r="G76" s="149">
        <v>25</v>
      </c>
      <c r="H76" s="149"/>
      <c r="I76" s="69">
        <v>1</v>
      </c>
      <c r="J76" s="150"/>
      <c r="K76" s="149"/>
      <c r="L76" s="150"/>
      <c r="M76" s="151"/>
      <c r="N76" s="199"/>
      <c r="O76" s="82"/>
    </row>
    <row r="77" spans="1:15" x14ac:dyDescent="0.25">
      <c r="A77" s="110">
        <v>20</v>
      </c>
      <c r="B77" s="179"/>
      <c r="C77" s="200" t="s">
        <v>108</v>
      </c>
      <c r="D77" s="69">
        <v>17</v>
      </c>
      <c r="E77" s="201" t="s">
        <v>66</v>
      </c>
      <c r="F77" s="201" t="s">
        <v>109</v>
      </c>
      <c r="G77" s="170">
        <v>17</v>
      </c>
      <c r="H77" s="170"/>
      <c r="I77" s="112">
        <v>1</v>
      </c>
      <c r="J77" s="150"/>
      <c r="K77" s="72">
        <v>2</v>
      </c>
      <c r="L77" s="72"/>
      <c r="M77" s="151"/>
      <c r="N77" s="202"/>
      <c r="O77" s="82"/>
    </row>
    <row r="78" spans="1:15" x14ac:dyDescent="0.25">
      <c r="A78" s="110">
        <v>21</v>
      </c>
      <c r="B78" s="180"/>
      <c r="C78" s="129" t="s">
        <v>110</v>
      </c>
      <c r="D78" s="55">
        <v>12</v>
      </c>
      <c r="E78" s="203" t="s">
        <v>66</v>
      </c>
      <c r="F78" s="203" t="s">
        <v>137</v>
      </c>
      <c r="G78" s="157"/>
      <c r="H78" s="157">
        <v>12</v>
      </c>
      <c r="I78" s="86"/>
      <c r="J78" s="157">
        <v>1</v>
      </c>
      <c r="K78" s="156"/>
      <c r="L78" s="156"/>
      <c r="M78" s="156"/>
      <c r="N78" s="204"/>
      <c r="O78" s="205">
        <v>1</v>
      </c>
    </row>
    <row r="79" spans="1:15" ht="15.75" thickBot="1" x14ac:dyDescent="0.3">
      <c r="A79" s="110">
        <v>22</v>
      </c>
      <c r="B79" s="179"/>
      <c r="C79" s="121" t="s">
        <v>111</v>
      </c>
      <c r="D79" s="69">
        <v>23</v>
      </c>
      <c r="E79" s="206" t="s">
        <v>112</v>
      </c>
      <c r="F79" s="206" t="s">
        <v>54</v>
      </c>
      <c r="G79" s="151">
        <v>23</v>
      </c>
      <c r="H79" s="151"/>
      <c r="I79" s="123"/>
      <c r="J79" s="150"/>
      <c r="K79" s="149">
        <v>1</v>
      </c>
      <c r="L79" s="150"/>
      <c r="M79" s="151"/>
      <c r="N79" s="199"/>
      <c r="O79" s="82"/>
    </row>
    <row r="80" spans="1:15" ht="15.75" thickBot="1" x14ac:dyDescent="0.3">
      <c r="A80" s="207"/>
      <c r="B80" s="208" t="s">
        <v>49</v>
      </c>
      <c r="C80" s="209"/>
      <c r="D80" s="210">
        <f>SUM(D58:D79)</f>
        <v>457</v>
      </c>
      <c r="E80" s="211"/>
      <c r="F80" s="211"/>
      <c r="G80" s="210">
        <f t="shared" ref="G80:O80" si="4">SUM(G58:G79)</f>
        <v>401</v>
      </c>
      <c r="H80" s="210">
        <f t="shared" si="4"/>
        <v>56</v>
      </c>
      <c r="I80" s="107">
        <f t="shared" si="4"/>
        <v>8</v>
      </c>
      <c r="J80" s="210">
        <f t="shared" si="4"/>
        <v>3</v>
      </c>
      <c r="K80" s="210">
        <f t="shared" si="4"/>
        <v>15</v>
      </c>
      <c r="L80" s="210">
        <f t="shared" si="4"/>
        <v>5</v>
      </c>
      <c r="M80" s="210">
        <f t="shared" si="4"/>
        <v>7</v>
      </c>
      <c r="N80" s="210">
        <f t="shared" si="4"/>
        <v>7</v>
      </c>
      <c r="O80" s="212">
        <f t="shared" si="4"/>
        <v>3</v>
      </c>
    </row>
    <row r="81" spans="1:15" ht="21" x14ac:dyDescent="0.25">
      <c r="A81" s="15">
        <v>1</v>
      </c>
      <c r="B81" s="213" t="s">
        <v>113</v>
      </c>
      <c r="C81" s="200" t="s">
        <v>114</v>
      </c>
      <c r="D81" s="69">
        <v>25</v>
      </c>
      <c r="E81" s="165">
        <v>2</v>
      </c>
      <c r="F81" s="40" t="s">
        <v>107</v>
      </c>
      <c r="G81" s="69">
        <v>25</v>
      </c>
      <c r="H81" s="200"/>
      <c r="I81" s="69">
        <v>1</v>
      </c>
      <c r="J81" s="200"/>
      <c r="K81" s="200"/>
      <c r="L81" s="200"/>
      <c r="M81" s="48"/>
      <c r="N81" s="200"/>
      <c r="O81" s="214">
        <v>1</v>
      </c>
    </row>
    <row r="82" spans="1:15" x14ac:dyDescent="0.25">
      <c r="A82" s="215">
        <v>2</v>
      </c>
      <c r="B82" s="67"/>
      <c r="C82" s="121" t="s">
        <v>115</v>
      </c>
      <c r="D82" s="69">
        <v>26</v>
      </c>
      <c r="E82" s="165">
        <v>1</v>
      </c>
      <c r="F82" s="40" t="s">
        <v>78</v>
      </c>
      <c r="G82" s="69">
        <v>26</v>
      </c>
      <c r="H82" s="80"/>
      <c r="I82" s="69">
        <v>2</v>
      </c>
      <c r="J82" s="44"/>
      <c r="K82" s="69">
        <v>2</v>
      </c>
      <c r="L82" s="69"/>
      <c r="M82" s="69"/>
      <c r="N82" s="69"/>
      <c r="O82" s="216">
        <v>1</v>
      </c>
    </row>
    <row r="83" spans="1:15" ht="15.75" thickBot="1" x14ac:dyDescent="0.3">
      <c r="A83" s="215">
        <v>3</v>
      </c>
      <c r="B83" s="200"/>
      <c r="C83" s="121" t="s">
        <v>116</v>
      </c>
      <c r="D83" s="69">
        <v>19</v>
      </c>
      <c r="E83" s="165">
        <v>1</v>
      </c>
      <c r="F83" s="40" t="s">
        <v>117</v>
      </c>
      <c r="G83" s="69">
        <v>19</v>
      </c>
      <c r="H83" s="80"/>
      <c r="I83" s="72"/>
      <c r="J83" s="44"/>
      <c r="K83" s="69"/>
      <c r="L83" s="69"/>
      <c r="M83" s="69"/>
      <c r="N83" s="69"/>
      <c r="O83" s="216"/>
    </row>
    <row r="84" spans="1:15" ht="15.75" thickBot="1" x14ac:dyDescent="0.3">
      <c r="A84" s="207"/>
      <c r="B84" s="266" t="s">
        <v>49</v>
      </c>
      <c r="C84" s="267"/>
      <c r="D84" s="102">
        <f>SUM(D81:D83)</f>
        <v>70</v>
      </c>
      <c r="E84" s="118"/>
      <c r="F84" s="118"/>
      <c r="G84" s="102">
        <f t="shared" ref="G84:O84" si="5">SUM(G81:G83)</f>
        <v>70</v>
      </c>
      <c r="H84" s="102">
        <f t="shared" si="5"/>
        <v>0</v>
      </c>
      <c r="I84" s="108">
        <f t="shared" si="5"/>
        <v>3</v>
      </c>
      <c r="J84" s="108">
        <f t="shared" si="5"/>
        <v>0</v>
      </c>
      <c r="K84" s="102">
        <f t="shared" si="5"/>
        <v>2</v>
      </c>
      <c r="L84" s="102">
        <f t="shared" si="5"/>
        <v>0</v>
      </c>
      <c r="M84" s="102">
        <f t="shared" si="5"/>
        <v>0</v>
      </c>
      <c r="N84" s="210">
        <f t="shared" si="5"/>
        <v>0</v>
      </c>
      <c r="O84" s="109">
        <f t="shared" si="5"/>
        <v>2</v>
      </c>
    </row>
    <row r="85" spans="1:15" ht="22.5" x14ac:dyDescent="0.25">
      <c r="A85" s="15">
        <v>1</v>
      </c>
      <c r="B85" s="217" t="s">
        <v>118</v>
      </c>
      <c r="C85" s="218" t="s">
        <v>119</v>
      </c>
      <c r="D85" s="123">
        <v>20</v>
      </c>
      <c r="E85" s="122">
        <v>1</v>
      </c>
      <c r="F85" s="201" t="s">
        <v>67</v>
      </c>
      <c r="G85" s="112">
        <v>20</v>
      </c>
      <c r="H85" s="112"/>
      <c r="I85" s="219"/>
      <c r="J85" s="219"/>
      <c r="K85" s="112">
        <v>1</v>
      </c>
      <c r="L85" s="112"/>
      <c r="M85" s="219"/>
      <c r="N85" s="170"/>
      <c r="O85" s="220"/>
    </row>
    <row r="86" spans="1:15" x14ac:dyDescent="0.25">
      <c r="A86" s="15">
        <v>2</v>
      </c>
      <c r="B86" s="221"/>
      <c r="C86" s="93" t="s">
        <v>120</v>
      </c>
      <c r="D86" s="86">
        <v>5</v>
      </c>
      <c r="E86" s="87">
        <v>1</v>
      </c>
      <c r="F86" s="57" t="s">
        <v>85</v>
      </c>
      <c r="G86" s="222"/>
      <c r="H86" s="55">
        <v>5</v>
      </c>
      <c r="I86" s="222"/>
      <c r="J86" s="222"/>
      <c r="K86" s="55"/>
      <c r="L86" s="55"/>
      <c r="M86" s="222"/>
      <c r="N86" s="94"/>
      <c r="O86" s="223"/>
    </row>
    <row r="87" spans="1:15" x14ac:dyDescent="0.25">
      <c r="A87" s="15">
        <v>2</v>
      </c>
      <c r="B87" s="221"/>
      <c r="C87" s="93" t="s">
        <v>121</v>
      </c>
      <c r="D87" s="86">
        <v>24</v>
      </c>
      <c r="E87" s="87">
        <v>1</v>
      </c>
      <c r="F87" s="57" t="s">
        <v>80</v>
      </c>
      <c r="G87" s="222"/>
      <c r="H87" s="55">
        <v>24</v>
      </c>
      <c r="I87" s="222"/>
      <c r="J87" s="222"/>
      <c r="K87" s="55"/>
      <c r="L87" s="55">
        <v>1</v>
      </c>
      <c r="M87" s="222"/>
      <c r="N87" s="94">
        <v>1</v>
      </c>
      <c r="O87" s="224">
        <v>1</v>
      </c>
    </row>
    <row r="88" spans="1:15" x14ac:dyDescent="0.25">
      <c r="A88" s="215">
        <v>3</v>
      </c>
      <c r="B88" s="225"/>
      <c r="C88" s="93" t="s">
        <v>122</v>
      </c>
      <c r="D88" s="86">
        <v>22</v>
      </c>
      <c r="E88" s="87">
        <v>2</v>
      </c>
      <c r="F88" s="57" t="s">
        <v>60</v>
      </c>
      <c r="G88" s="222"/>
      <c r="H88" s="55">
        <v>22</v>
      </c>
      <c r="I88" s="222"/>
      <c r="J88" s="222"/>
      <c r="K88" s="55">
        <v>1</v>
      </c>
      <c r="L88" s="55">
        <v>1</v>
      </c>
      <c r="M88" s="222"/>
      <c r="N88" s="94">
        <v>1</v>
      </c>
      <c r="O88" s="226"/>
    </row>
    <row r="89" spans="1:15" x14ac:dyDescent="0.25">
      <c r="A89" s="215">
        <v>4</v>
      </c>
      <c r="B89" s="227"/>
      <c r="C89" s="228" t="s">
        <v>123</v>
      </c>
      <c r="D89" s="69">
        <v>25</v>
      </c>
      <c r="E89" s="165">
        <v>2</v>
      </c>
      <c r="F89" s="206" t="s">
        <v>107</v>
      </c>
      <c r="G89" s="151">
        <v>25</v>
      </c>
      <c r="H89" s="151"/>
      <c r="I89" s="123">
        <v>1</v>
      </c>
      <c r="J89" s="123"/>
      <c r="K89" s="149"/>
      <c r="L89" s="151">
        <v>1</v>
      </c>
      <c r="M89" s="151">
        <v>1</v>
      </c>
      <c r="N89" s="170"/>
      <c r="O89" s="216"/>
    </row>
    <row r="90" spans="1:15" x14ac:dyDescent="0.25">
      <c r="A90" s="215">
        <v>5</v>
      </c>
      <c r="B90" s="93"/>
      <c r="C90" s="93" t="s">
        <v>124</v>
      </c>
      <c r="D90" s="86">
        <v>12</v>
      </c>
      <c r="E90" s="87">
        <v>1</v>
      </c>
      <c r="F90" s="57" t="s">
        <v>137</v>
      </c>
      <c r="G90" s="222"/>
      <c r="H90" s="55">
        <v>12</v>
      </c>
      <c r="I90" s="222"/>
      <c r="J90" s="222"/>
      <c r="K90" s="222"/>
      <c r="L90" s="222"/>
      <c r="M90" s="55"/>
      <c r="N90" s="229"/>
      <c r="O90" s="226"/>
    </row>
    <row r="91" spans="1:15" ht="15.75" thickBot="1" x14ac:dyDescent="0.3">
      <c r="A91" s="215">
        <v>6</v>
      </c>
      <c r="B91" s="227"/>
      <c r="C91" s="228" t="s">
        <v>125</v>
      </c>
      <c r="D91" s="69">
        <v>19</v>
      </c>
      <c r="E91" s="165">
        <v>2</v>
      </c>
      <c r="F91" s="206" t="s">
        <v>126</v>
      </c>
      <c r="G91" s="151">
        <v>19</v>
      </c>
      <c r="H91" s="151"/>
      <c r="I91" s="123">
        <v>1</v>
      </c>
      <c r="J91" s="123"/>
      <c r="K91" s="149"/>
      <c r="L91" s="151">
        <v>2</v>
      </c>
      <c r="M91" s="230"/>
      <c r="N91" s="170"/>
      <c r="O91" s="216"/>
    </row>
    <row r="92" spans="1:15" ht="15.75" thickBot="1" x14ac:dyDescent="0.3">
      <c r="A92" s="207"/>
      <c r="B92" s="102" t="s">
        <v>49</v>
      </c>
      <c r="C92" s="210"/>
      <c r="D92" s="210">
        <f>SUM(D85:D91)</f>
        <v>127</v>
      </c>
      <c r="E92" s="211"/>
      <c r="F92" s="211"/>
      <c r="G92" s="210">
        <f t="shared" ref="G92:O92" si="6">SUM(G85:G91)</f>
        <v>64</v>
      </c>
      <c r="H92" s="210">
        <f t="shared" si="6"/>
        <v>63</v>
      </c>
      <c r="I92" s="107">
        <f t="shared" si="6"/>
        <v>2</v>
      </c>
      <c r="J92" s="107">
        <f t="shared" si="6"/>
        <v>0</v>
      </c>
      <c r="K92" s="210">
        <f t="shared" si="6"/>
        <v>2</v>
      </c>
      <c r="L92" s="210">
        <f t="shared" si="6"/>
        <v>5</v>
      </c>
      <c r="M92" s="210">
        <f t="shared" si="6"/>
        <v>1</v>
      </c>
      <c r="N92" s="231">
        <f t="shared" si="6"/>
        <v>2</v>
      </c>
      <c r="O92" s="212">
        <f t="shared" si="6"/>
        <v>1</v>
      </c>
    </row>
    <row r="93" spans="1:15" x14ac:dyDescent="0.25">
      <c r="A93" s="15">
        <v>1</v>
      </c>
      <c r="B93" s="232" t="s">
        <v>127</v>
      </c>
      <c r="C93" s="121" t="s">
        <v>128</v>
      </c>
      <c r="D93" s="69">
        <v>25</v>
      </c>
      <c r="E93" s="206" t="s">
        <v>66</v>
      </c>
      <c r="F93" s="206" t="s">
        <v>20</v>
      </c>
      <c r="G93" s="151">
        <v>25</v>
      </c>
      <c r="H93" s="150"/>
      <c r="I93" s="123"/>
      <c r="J93" s="233"/>
      <c r="K93" s="149">
        <v>2</v>
      </c>
      <c r="L93" s="151"/>
      <c r="M93" s="151">
        <v>3</v>
      </c>
      <c r="N93" s="151"/>
      <c r="O93" s="234">
        <v>1</v>
      </c>
    </row>
    <row r="94" spans="1:15" x14ac:dyDescent="0.25">
      <c r="A94" s="15">
        <v>2</v>
      </c>
      <c r="B94" s="235"/>
      <c r="C94" s="129" t="s">
        <v>129</v>
      </c>
      <c r="D94" s="86">
        <v>23</v>
      </c>
      <c r="E94" s="203" t="s">
        <v>66</v>
      </c>
      <c r="F94" s="203" t="s">
        <v>153</v>
      </c>
      <c r="G94" s="157"/>
      <c r="H94" s="55">
        <v>23</v>
      </c>
      <c r="I94" s="86"/>
      <c r="J94" s="157"/>
      <c r="K94" s="157">
        <v>1</v>
      </c>
      <c r="L94" s="157"/>
      <c r="M94" s="157"/>
      <c r="N94" s="157">
        <v>3</v>
      </c>
      <c r="O94" s="224">
        <v>9</v>
      </c>
    </row>
    <row r="95" spans="1:15" x14ac:dyDescent="0.25">
      <c r="A95" s="15">
        <v>3</v>
      </c>
      <c r="B95" s="67"/>
      <c r="C95" s="121" t="s">
        <v>130</v>
      </c>
      <c r="D95" s="69">
        <v>24</v>
      </c>
      <c r="E95" s="206" t="s">
        <v>112</v>
      </c>
      <c r="F95" s="206" t="s">
        <v>34</v>
      </c>
      <c r="G95" s="151">
        <v>24</v>
      </c>
      <c r="H95" s="150"/>
      <c r="I95" s="123"/>
      <c r="J95" s="233"/>
      <c r="K95" s="149">
        <v>1</v>
      </c>
      <c r="L95" s="151"/>
      <c r="M95" s="151"/>
      <c r="N95" s="151"/>
      <c r="O95" s="234"/>
    </row>
    <row r="96" spans="1:15" x14ac:dyDescent="0.25">
      <c r="A96" s="15">
        <v>4</v>
      </c>
      <c r="B96" s="93"/>
      <c r="C96" s="93" t="s">
        <v>131</v>
      </c>
      <c r="D96" s="55">
        <v>15</v>
      </c>
      <c r="E96" s="87">
        <v>1</v>
      </c>
      <c r="F96" s="57" t="s">
        <v>58</v>
      </c>
      <c r="G96" s="222"/>
      <c r="H96" s="55">
        <v>15</v>
      </c>
      <c r="I96" s="222"/>
      <c r="J96" s="55">
        <v>1</v>
      </c>
      <c r="K96" s="222"/>
      <c r="L96" s="222"/>
      <c r="M96" s="222"/>
      <c r="N96" s="55"/>
      <c r="O96" s="55">
        <v>1</v>
      </c>
    </row>
    <row r="97" spans="1:15" x14ac:dyDescent="0.25">
      <c r="A97" s="15">
        <v>5</v>
      </c>
      <c r="B97" s="169"/>
      <c r="C97" s="121" t="s">
        <v>132</v>
      </c>
      <c r="D97" s="69">
        <v>25</v>
      </c>
      <c r="E97" s="206" t="s">
        <v>112</v>
      </c>
      <c r="F97" s="206" t="s">
        <v>28</v>
      </c>
      <c r="G97" s="151">
        <v>25</v>
      </c>
      <c r="H97" s="150"/>
      <c r="I97" s="123"/>
      <c r="J97" s="233"/>
      <c r="K97" s="149">
        <v>2</v>
      </c>
      <c r="L97" s="151">
        <v>1</v>
      </c>
      <c r="M97" s="151"/>
      <c r="N97" s="178"/>
      <c r="O97" s="234"/>
    </row>
    <row r="98" spans="1:15" x14ac:dyDescent="0.25">
      <c r="A98" s="15">
        <v>6</v>
      </c>
      <c r="B98" s="93"/>
      <c r="C98" s="93" t="s">
        <v>133</v>
      </c>
      <c r="D98" s="55">
        <v>16</v>
      </c>
      <c r="E98" s="87">
        <v>1</v>
      </c>
      <c r="F98" s="57" t="s">
        <v>46</v>
      </c>
      <c r="G98" s="222"/>
      <c r="H98" s="55">
        <v>16</v>
      </c>
      <c r="I98" s="222"/>
      <c r="J98" s="222"/>
      <c r="K98" s="222"/>
      <c r="L98" s="222"/>
      <c r="M98" s="222"/>
      <c r="N98" s="55">
        <v>1</v>
      </c>
      <c r="O98" s="226"/>
    </row>
    <row r="99" spans="1:15" ht="15.75" thickBot="1" x14ac:dyDescent="0.3">
      <c r="A99" s="15">
        <v>7</v>
      </c>
      <c r="B99" s="169"/>
      <c r="C99" s="121" t="s">
        <v>134</v>
      </c>
      <c r="D99" s="69">
        <v>24</v>
      </c>
      <c r="E99" s="165">
        <v>2</v>
      </c>
      <c r="F99" s="206" t="s">
        <v>34</v>
      </c>
      <c r="G99" s="151">
        <v>24</v>
      </c>
      <c r="H99" s="150"/>
      <c r="I99" s="123">
        <v>1</v>
      </c>
      <c r="J99" s="233"/>
      <c r="K99" s="149">
        <v>2</v>
      </c>
      <c r="L99" s="151"/>
      <c r="M99" s="230">
        <v>1</v>
      </c>
      <c r="N99" s="236"/>
      <c r="O99" s="234"/>
    </row>
    <row r="100" spans="1:15" ht="15.75" thickBot="1" x14ac:dyDescent="0.3">
      <c r="A100" s="237"/>
      <c r="B100" s="102" t="s">
        <v>49</v>
      </c>
      <c r="C100" s="102"/>
      <c r="D100" s="238">
        <f>SUM(D93:D99)</f>
        <v>152</v>
      </c>
      <c r="E100" s="118"/>
      <c r="F100" s="118"/>
      <c r="G100" s="102">
        <f t="shared" ref="G100:O100" si="7">SUM(G93:G99)</f>
        <v>98</v>
      </c>
      <c r="H100" s="102">
        <f t="shared" si="7"/>
        <v>54</v>
      </c>
      <c r="I100" s="108">
        <f t="shared" si="7"/>
        <v>1</v>
      </c>
      <c r="J100" s="108">
        <f t="shared" si="7"/>
        <v>1</v>
      </c>
      <c r="K100" s="102">
        <f t="shared" si="7"/>
        <v>8</v>
      </c>
      <c r="L100" s="102">
        <f t="shared" si="7"/>
        <v>1</v>
      </c>
      <c r="M100" s="102">
        <f t="shared" si="7"/>
        <v>4</v>
      </c>
      <c r="N100" s="208">
        <f t="shared" si="7"/>
        <v>4</v>
      </c>
      <c r="O100" s="109">
        <f t="shared" si="7"/>
        <v>11</v>
      </c>
    </row>
    <row r="101" spans="1:15" ht="22.5" x14ac:dyDescent="0.25">
      <c r="A101" s="35">
        <v>1</v>
      </c>
      <c r="B101" s="120" t="s">
        <v>135</v>
      </c>
      <c r="C101" s="121" t="s">
        <v>136</v>
      </c>
      <c r="D101" s="69">
        <v>12</v>
      </c>
      <c r="E101" s="206" t="s">
        <v>66</v>
      </c>
      <c r="F101" s="206" t="s">
        <v>137</v>
      </c>
      <c r="G101" s="123">
        <v>12</v>
      </c>
      <c r="H101" s="123"/>
      <c r="I101" s="123"/>
      <c r="J101" s="123"/>
      <c r="K101" s="69"/>
      <c r="L101" s="123">
        <v>12</v>
      </c>
      <c r="M101" s="123"/>
      <c r="N101" s="239"/>
      <c r="O101" s="234"/>
    </row>
    <row r="102" spans="1:15" x14ac:dyDescent="0.25">
      <c r="A102" s="240">
        <v>2</v>
      </c>
      <c r="B102" s="241"/>
      <c r="C102" s="241" t="s">
        <v>138</v>
      </c>
      <c r="D102" s="55">
        <v>1</v>
      </c>
      <c r="E102" s="87">
        <v>1</v>
      </c>
      <c r="F102" s="87">
        <v>1</v>
      </c>
      <c r="G102" s="157"/>
      <c r="H102" s="157">
        <v>1</v>
      </c>
      <c r="I102" s="157"/>
      <c r="J102" s="157"/>
      <c r="K102" s="157"/>
      <c r="L102" s="157">
        <v>1</v>
      </c>
      <c r="M102" s="157"/>
      <c r="N102" s="157"/>
      <c r="O102" s="242"/>
    </row>
    <row r="103" spans="1:15" ht="15.75" thickBot="1" x14ac:dyDescent="0.3">
      <c r="A103" s="243">
        <v>3</v>
      </c>
      <c r="B103" s="121"/>
      <c r="C103" s="121" t="s">
        <v>139</v>
      </c>
      <c r="D103" s="69">
        <v>1</v>
      </c>
      <c r="E103" s="206" t="s">
        <v>66</v>
      </c>
      <c r="F103" s="206" t="s">
        <v>66</v>
      </c>
      <c r="G103" s="123">
        <v>1</v>
      </c>
      <c r="H103" s="123"/>
      <c r="I103" s="123">
        <v>1</v>
      </c>
      <c r="J103" s="123"/>
      <c r="K103" s="69"/>
      <c r="L103" s="123">
        <v>1</v>
      </c>
      <c r="M103" s="123"/>
      <c r="N103" s="239"/>
      <c r="O103" s="234"/>
    </row>
    <row r="104" spans="1:15" ht="15.75" thickBot="1" x14ac:dyDescent="0.3">
      <c r="A104" s="237"/>
      <c r="B104" s="102" t="s">
        <v>49</v>
      </c>
      <c r="C104" s="102"/>
      <c r="D104" s="102">
        <f>SUM(D101:D103)</f>
        <v>14</v>
      </c>
      <c r="E104" s="118"/>
      <c r="F104" s="118"/>
      <c r="G104" s="102">
        <f t="shared" ref="G104:O104" si="8">SUM(G101:G103)</f>
        <v>13</v>
      </c>
      <c r="H104" s="102">
        <f t="shared" si="8"/>
        <v>1</v>
      </c>
      <c r="I104" s="108">
        <f t="shared" si="8"/>
        <v>1</v>
      </c>
      <c r="J104" s="108">
        <f t="shared" si="8"/>
        <v>0</v>
      </c>
      <c r="K104" s="102">
        <f t="shared" si="8"/>
        <v>0</v>
      </c>
      <c r="L104" s="102">
        <f t="shared" si="8"/>
        <v>14</v>
      </c>
      <c r="M104" s="102">
        <f t="shared" si="8"/>
        <v>0</v>
      </c>
      <c r="N104" s="208">
        <f t="shared" si="8"/>
        <v>0</v>
      </c>
      <c r="O104" s="109">
        <f t="shared" si="8"/>
        <v>0</v>
      </c>
    </row>
    <row r="105" spans="1:15" ht="23.45" customHeight="1" thickBot="1" x14ac:dyDescent="0.3">
      <c r="A105" s="244">
        <v>1</v>
      </c>
      <c r="B105" s="245" t="s">
        <v>140</v>
      </c>
      <c r="C105" s="246" t="s">
        <v>141</v>
      </c>
      <c r="D105" s="247">
        <v>16</v>
      </c>
      <c r="E105" s="248">
        <v>1</v>
      </c>
      <c r="F105" s="248">
        <v>16</v>
      </c>
      <c r="G105" s="249"/>
      <c r="H105" s="249">
        <v>16</v>
      </c>
      <c r="I105" s="247"/>
      <c r="J105" s="250"/>
      <c r="K105" s="249"/>
      <c r="L105" s="249"/>
      <c r="M105" s="249"/>
      <c r="N105" s="251"/>
      <c r="O105" s="252">
        <v>2</v>
      </c>
    </row>
    <row r="106" spans="1:15" ht="23.45" customHeight="1" thickBot="1" x14ac:dyDescent="0.3">
      <c r="A106" s="244">
        <v>2</v>
      </c>
      <c r="B106" s="253"/>
      <c r="C106" s="254" t="s">
        <v>142</v>
      </c>
      <c r="D106" s="139">
        <v>16</v>
      </c>
      <c r="E106" s="255">
        <v>1</v>
      </c>
      <c r="F106" s="255">
        <v>16</v>
      </c>
      <c r="G106" s="256"/>
      <c r="H106" s="256">
        <v>16</v>
      </c>
      <c r="I106" s="139"/>
      <c r="J106" s="139"/>
      <c r="K106" s="256"/>
      <c r="L106" s="256">
        <v>1</v>
      </c>
      <c r="M106" s="256"/>
      <c r="N106" s="257"/>
      <c r="O106" s="258"/>
    </row>
    <row r="107" spans="1:15" ht="12" customHeight="1" thickBot="1" x14ac:dyDescent="0.3">
      <c r="A107" s="244">
        <v>3</v>
      </c>
      <c r="B107" s="259"/>
      <c r="C107" s="241" t="s">
        <v>143</v>
      </c>
      <c r="D107" s="86">
        <v>15</v>
      </c>
      <c r="E107" s="87">
        <v>1</v>
      </c>
      <c r="F107" s="87">
        <v>15</v>
      </c>
      <c r="G107" s="157"/>
      <c r="H107" s="157">
        <v>15</v>
      </c>
      <c r="I107" s="86"/>
      <c r="J107" s="132"/>
      <c r="K107" s="157"/>
      <c r="L107" s="157"/>
      <c r="M107" s="157"/>
      <c r="N107" s="260"/>
      <c r="O107" s="224"/>
    </row>
    <row r="108" spans="1:15" ht="15.75" thickBot="1" x14ac:dyDescent="0.3">
      <c r="A108" s="244">
        <v>4</v>
      </c>
      <c r="B108" s="259"/>
      <c r="C108" s="241" t="s">
        <v>144</v>
      </c>
      <c r="D108" s="86">
        <v>14</v>
      </c>
      <c r="E108" s="131">
        <v>1</v>
      </c>
      <c r="F108" s="131">
        <v>14</v>
      </c>
      <c r="G108" s="261"/>
      <c r="H108" s="261">
        <v>14</v>
      </c>
      <c r="I108" s="132"/>
      <c r="J108" s="132"/>
      <c r="K108" s="261"/>
      <c r="L108" s="261">
        <v>1</v>
      </c>
      <c r="M108" s="261"/>
      <c r="N108" s="262"/>
      <c r="O108" s="224"/>
    </row>
    <row r="109" spans="1:15" ht="15.75" thickBot="1" x14ac:dyDescent="0.3">
      <c r="A109" s="244">
        <v>5</v>
      </c>
      <c r="B109" s="259"/>
      <c r="C109" s="241" t="s">
        <v>145</v>
      </c>
      <c r="D109" s="86">
        <v>21</v>
      </c>
      <c r="E109" s="131">
        <v>1</v>
      </c>
      <c r="F109" s="131">
        <v>21</v>
      </c>
      <c r="G109" s="261"/>
      <c r="H109" s="261">
        <v>21</v>
      </c>
      <c r="I109" s="132"/>
      <c r="J109" s="132"/>
      <c r="K109" s="261"/>
      <c r="L109" s="261"/>
      <c r="M109" s="261"/>
      <c r="N109" s="262"/>
      <c r="O109" s="224"/>
    </row>
    <row r="110" spans="1:15" ht="15.75" thickBot="1" x14ac:dyDescent="0.3">
      <c r="A110" s="244">
        <v>6</v>
      </c>
      <c r="B110" s="259"/>
      <c r="C110" s="241" t="s">
        <v>146</v>
      </c>
      <c r="D110" s="86">
        <v>16</v>
      </c>
      <c r="E110" s="131">
        <v>1</v>
      </c>
      <c r="F110" s="131">
        <v>16</v>
      </c>
      <c r="G110" s="261"/>
      <c r="H110" s="261">
        <v>16</v>
      </c>
      <c r="I110" s="132"/>
      <c r="J110" s="132"/>
      <c r="K110" s="261"/>
      <c r="L110" s="261"/>
      <c r="M110" s="261"/>
      <c r="N110" s="262"/>
      <c r="O110" s="224"/>
    </row>
    <row r="111" spans="1:15" ht="15.75" thickBot="1" x14ac:dyDescent="0.3">
      <c r="A111" s="101"/>
      <c r="B111" s="102" t="s">
        <v>49</v>
      </c>
      <c r="C111" s="102"/>
      <c r="D111" s="208">
        <f>SUM(D105:D110)</f>
        <v>98</v>
      </c>
      <c r="E111" s="208"/>
      <c r="F111" s="208"/>
      <c r="G111" s="208"/>
      <c r="H111" s="208">
        <f t="shared" ref="H111:O111" si="9">SUM(H105:H110)</f>
        <v>98</v>
      </c>
      <c r="I111" s="208">
        <f t="shared" si="9"/>
        <v>0</v>
      </c>
      <c r="J111" s="208">
        <f t="shared" si="9"/>
        <v>0</v>
      </c>
      <c r="K111" s="208">
        <f t="shared" si="9"/>
        <v>0</v>
      </c>
      <c r="L111" s="208">
        <f t="shared" si="9"/>
        <v>2</v>
      </c>
      <c r="M111" s="208">
        <f t="shared" si="9"/>
        <v>0</v>
      </c>
      <c r="N111" s="208">
        <f t="shared" si="9"/>
        <v>0</v>
      </c>
      <c r="O111" s="109">
        <f t="shared" si="9"/>
        <v>2</v>
      </c>
    </row>
    <row r="112" spans="1:15" ht="15.75" thickBot="1" x14ac:dyDescent="0.3">
      <c r="A112" s="207"/>
      <c r="B112" s="263" t="s">
        <v>147</v>
      </c>
      <c r="C112" s="263"/>
      <c r="D112" s="263">
        <f>SUM(D111,D104,D100,D92,D84,D80,D57,D50,D37,D29)</f>
        <v>1939</v>
      </c>
      <c r="E112" s="264"/>
      <c r="F112" s="264"/>
      <c r="G112" s="265">
        <f>SUM(G104,G100,G92,G84,G80,G57,G50,G37,G29)</f>
        <v>1432</v>
      </c>
      <c r="H112" s="265">
        <f>SUM(H111,H104,H100,H92,H84,H80,H57,H50,H29)</f>
        <v>503</v>
      </c>
      <c r="I112" s="265">
        <f t="shared" ref="I112:O112" si="10">SUM(I111,I104,I100,I92,I84,I80,I57,I50,I37,I29)</f>
        <v>24</v>
      </c>
      <c r="J112" s="265">
        <f t="shared" si="10"/>
        <v>8</v>
      </c>
      <c r="K112" s="265">
        <f t="shared" si="10"/>
        <v>46</v>
      </c>
      <c r="L112" s="265">
        <f t="shared" si="10"/>
        <v>35</v>
      </c>
      <c r="M112" s="265">
        <f t="shared" si="10"/>
        <v>22</v>
      </c>
      <c r="N112" s="265">
        <f t="shared" si="10"/>
        <v>28</v>
      </c>
      <c r="O112" s="265">
        <f t="shared" si="10"/>
        <v>24</v>
      </c>
    </row>
    <row r="113" spans="1:15" x14ac:dyDescent="0.25">
      <c r="A113" s="282"/>
      <c r="B113" s="283"/>
      <c r="C113" s="283"/>
      <c r="D113" s="283"/>
      <c r="E113" s="284"/>
      <c r="F113" s="284"/>
      <c r="G113" s="285"/>
      <c r="H113" s="286"/>
      <c r="I113" s="285"/>
      <c r="J113" s="285"/>
      <c r="K113" s="285"/>
      <c r="L113" s="285"/>
      <c r="M113" s="285"/>
      <c r="N113" s="285"/>
      <c r="O113" s="285"/>
    </row>
    <row r="114" spans="1:15" x14ac:dyDescent="0.25">
      <c r="A114" s="282"/>
      <c r="B114" s="283"/>
      <c r="C114" s="283"/>
      <c r="D114" s="283"/>
      <c r="E114" s="284"/>
      <c r="F114" s="284"/>
      <c r="G114" s="285"/>
      <c r="H114" s="286"/>
      <c r="I114" s="285"/>
      <c r="J114" s="285"/>
      <c r="K114" s="285"/>
      <c r="L114" s="285"/>
      <c r="M114" s="285"/>
      <c r="N114" s="285"/>
      <c r="O114" s="285"/>
    </row>
    <row r="115" spans="1:15" x14ac:dyDescent="0.25">
      <c r="A115" s="1">
        <v>90</v>
      </c>
      <c r="B115" t="s">
        <v>154</v>
      </c>
      <c r="G115">
        <v>62</v>
      </c>
      <c r="H115" s="287">
        <v>28</v>
      </c>
    </row>
  </sheetData>
  <mergeCells count="9">
    <mergeCell ref="B84:C84"/>
    <mergeCell ref="D3:D4"/>
    <mergeCell ref="F3:F4"/>
    <mergeCell ref="I3:J3"/>
    <mergeCell ref="M3:N3"/>
    <mergeCell ref="I4:J4"/>
    <mergeCell ref="K4:K5"/>
    <mergeCell ref="L4:L5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Слудянина</dc:creator>
  <cp:lastModifiedBy>Асанова Елена Александровна</cp:lastModifiedBy>
  <dcterms:created xsi:type="dcterms:W3CDTF">2015-06-05T18:19:34Z</dcterms:created>
  <dcterms:modified xsi:type="dcterms:W3CDTF">2022-12-02T09:38:42Z</dcterms:modified>
</cp:coreProperties>
</file>