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60" windowWidth="22260" windowHeight="12585"/>
  </bookViews>
  <sheets>
    <sheet name="01.06.21" sheetId="6" r:id="rId1"/>
    <sheet name="01.05.21" sheetId="5" r:id="rId2"/>
    <sheet name="01.04.21" sheetId="4" r:id="rId3"/>
    <sheet name="01.03.21" sheetId="1" r:id="rId4"/>
    <sheet name="01.02.21" sheetId="2" r:id="rId5"/>
    <sheet name="01.01.21" sheetId="3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1" i="6" l="1"/>
  <c r="P92" i="6" s="1"/>
  <c r="N91" i="6"/>
  <c r="N92" i="6" s="1"/>
  <c r="M91" i="6"/>
  <c r="M92" i="6" s="1"/>
  <c r="L91" i="6"/>
  <c r="L92" i="6" s="1"/>
  <c r="K91" i="6"/>
  <c r="K92" i="6" s="1"/>
  <c r="J91" i="6"/>
  <c r="J92" i="6" s="1"/>
  <c r="H91" i="6"/>
  <c r="D91" i="6"/>
  <c r="D92" i="6" s="1"/>
  <c r="P85" i="6"/>
  <c r="N85" i="6"/>
  <c r="M85" i="6"/>
  <c r="L85" i="6"/>
  <c r="K85" i="6"/>
  <c r="I85" i="6"/>
  <c r="I92" i="6" s="1"/>
  <c r="H85" i="6"/>
  <c r="G85" i="6"/>
  <c r="G92" i="6" s="1"/>
  <c r="D85" i="6"/>
  <c r="P80" i="6"/>
  <c r="N80" i="6"/>
  <c r="M80" i="6"/>
  <c r="L80" i="6"/>
  <c r="K80" i="6"/>
  <c r="I80" i="6"/>
  <c r="H80" i="6"/>
  <c r="G80" i="6"/>
  <c r="D80" i="6"/>
  <c r="P74" i="6"/>
  <c r="N74" i="6"/>
  <c r="M74" i="6"/>
  <c r="L74" i="6"/>
  <c r="K74" i="6"/>
  <c r="J74" i="6"/>
  <c r="I74" i="6"/>
  <c r="H74" i="6"/>
  <c r="G74" i="6"/>
  <c r="D74" i="6"/>
  <c r="P68" i="6"/>
  <c r="N68" i="6"/>
  <c r="M68" i="6"/>
  <c r="L68" i="6"/>
  <c r="K68" i="6"/>
  <c r="J68" i="6"/>
  <c r="I68" i="6"/>
  <c r="H68" i="6"/>
  <c r="G68" i="6"/>
  <c r="D68" i="6"/>
  <c r="P64" i="6"/>
  <c r="N64" i="6"/>
  <c r="M64" i="6"/>
  <c r="L64" i="6"/>
  <c r="K64" i="6"/>
  <c r="J64" i="6"/>
  <c r="I64" i="6"/>
  <c r="H64" i="6"/>
  <c r="G64" i="6"/>
  <c r="D64" i="6"/>
  <c r="P45" i="6"/>
  <c r="N45" i="6"/>
  <c r="M45" i="6"/>
  <c r="L45" i="6"/>
  <c r="K45" i="6"/>
  <c r="J45" i="6"/>
  <c r="I45" i="6"/>
  <c r="H45" i="6"/>
  <c r="G45" i="6"/>
  <c r="D45" i="6"/>
  <c r="P35" i="6"/>
  <c r="N35" i="6"/>
  <c r="M35" i="6"/>
  <c r="L35" i="6"/>
  <c r="K35" i="6"/>
  <c r="J35" i="6"/>
  <c r="I35" i="6"/>
  <c r="H35" i="6"/>
  <c r="G35" i="6"/>
  <c r="D35" i="6"/>
  <c r="P28" i="6"/>
  <c r="N28" i="6"/>
  <c r="M28" i="6"/>
  <c r="L28" i="6"/>
  <c r="K28" i="6"/>
  <c r="J28" i="6"/>
  <c r="I28" i="6"/>
  <c r="H28" i="6"/>
  <c r="H92" i="6" s="1"/>
  <c r="G28" i="6"/>
  <c r="D28" i="6"/>
  <c r="P91" i="5" l="1"/>
  <c r="P92" i="5" s="1"/>
  <c r="N91" i="5"/>
  <c r="N92" i="5" s="1"/>
  <c r="M91" i="5"/>
  <c r="M92" i="5" s="1"/>
  <c r="L91" i="5"/>
  <c r="L92" i="5" s="1"/>
  <c r="K91" i="5"/>
  <c r="K92" i="5" s="1"/>
  <c r="J91" i="5"/>
  <c r="J92" i="5" s="1"/>
  <c r="H91" i="5"/>
  <c r="D91" i="5"/>
  <c r="D92" i="5" s="1"/>
  <c r="P85" i="5"/>
  <c r="N85" i="5"/>
  <c r="M85" i="5"/>
  <c r="L85" i="5"/>
  <c r="K85" i="5"/>
  <c r="I85" i="5"/>
  <c r="H85" i="5"/>
  <c r="G85" i="5"/>
  <c r="D85" i="5"/>
  <c r="P80" i="5"/>
  <c r="N80" i="5"/>
  <c r="M80" i="5"/>
  <c r="L80" i="5"/>
  <c r="K80" i="5"/>
  <c r="I80" i="5"/>
  <c r="I92" i="5" s="1"/>
  <c r="H80" i="5"/>
  <c r="G80" i="5"/>
  <c r="G92" i="5" s="1"/>
  <c r="D80" i="5"/>
  <c r="P74" i="5"/>
  <c r="N74" i="5"/>
  <c r="M74" i="5"/>
  <c r="L74" i="5"/>
  <c r="K74" i="5"/>
  <c r="J74" i="5"/>
  <c r="I74" i="5"/>
  <c r="H74" i="5"/>
  <c r="G74" i="5"/>
  <c r="D74" i="5"/>
  <c r="P68" i="5"/>
  <c r="N68" i="5"/>
  <c r="M68" i="5"/>
  <c r="L68" i="5"/>
  <c r="K68" i="5"/>
  <c r="J68" i="5"/>
  <c r="I68" i="5"/>
  <c r="H68" i="5"/>
  <c r="G68" i="5"/>
  <c r="D68" i="5"/>
  <c r="P64" i="5"/>
  <c r="N64" i="5"/>
  <c r="M64" i="5"/>
  <c r="L64" i="5"/>
  <c r="K64" i="5"/>
  <c r="J64" i="5"/>
  <c r="I64" i="5"/>
  <c r="H64" i="5"/>
  <c r="G64" i="5"/>
  <c r="D64" i="5"/>
  <c r="P45" i="5"/>
  <c r="N45" i="5"/>
  <c r="M45" i="5"/>
  <c r="L45" i="5"/>
  <c r="K45" i="5"/>
  <c r="J45" i="5"/>
  <c r="I45" i="5"/>
  <c r="H45" i="5"/>
  <c r="G45" i="5"/>
  <c r="D45" i="5"/>
  <c r="P35" i="5"/>
  <c r="N35" i="5"/>
  <c r="M35" i="5"/>
  <c r="L35" i="5"/>
  <c r="K35" i="5"/>
  <c r="J35" i="5"/>
  <c r="I35" i="5"/>
  <c r="H35" i="5"/>
  <c r="G35" i="5"/>
  <c r="D35" i="5"/>
  <c r="P28" i="5"/>
  <c r="N28" i="5"/>
  <c r="M28" i="5"/>
  <c r="L28" i="5"/>
  <c r="K28" i="5"/>
  <c r="J28" i="5"/>
  <c r="I28" i="5"/>
  <c r="H28" i="5"/>
  <c r="H92" i="5" s="1"/>
  <c r="G28" i="5"/>
  <c r="D28" i="5"/>
  <c r="P91" i="1" l="1"/>
  <c r="P92" i="1" s="1"/>
  <c r="N91" i="1"/>
  <c r="N92" i="1" s="1"/>
  <c r="M91" i="1"/>
  <c r="M92" i="1" s="1"/>
  <c r="L91" i="1"/>
  <c r="L92" i="1" s="1"/>
  <c r="K91" i="1"/>
  <c r="K92" i="1" s="1"/>
  <c r="J91" i="1"/>
  <c r="J92" i="1" s="1"/>
  <c r="H91" i="1"/>
  <c r="D91" i="1"/>
  <c r="D92" i="1" s="1"/>
  <c r="P85" i="1"/>
  <c r="N85" i="1"/>
  <c r="M85" i="1"/>
  <c r="L85" i="1"/>
  <c r="K85" i="1"/>
  <c r="I85" i="1"/>
  <c r="I92" i="1" s="1"/>
  <c r="H85" i="1"/>
  <c r="G85" i="1"/>
  <c r="G92" i="1" s="1"/>
  <c r="D85" i="1"/>
  <c r="P80" i="1"/>
  <c r="N80" i="1"/>
  <c r="M80" i="1"/>
  <c r="L80" i="1"/>
  <c r="K80" i="1"/>
  <c r="I80" i="1"/>
  <c r="H80" i="1"/>
  <c r="G80" i="1"/>
  <c r="D80" i="1"/>
  <c r="P74" i="1"/>
  <c r="N74" i="1"/>
  <c r="M74" i="1"/>
  <c r="L74" i="1"/>
  <c r="K74" i="1"/>
  <c r="J74" i="1"/>
  <c r="I74" i="1"/>
  <c r="H74" i="1"/>
  <c r="G74" i="1"/>
  <c r="D74" i="1"/>
  <c r="P68" i="1"/>
  <c r="N68" i="1"/>
  <c r="M68" i="1"/>
  <c r="L68" i="1"/>
  <c r="K68" i="1"/>
  <c r="J68" i="1"/>
  <c r="I68" i="1"/>
  <c r="H68" i="1"/>
  <c r="G68" i="1"/>
  <c r="D68" i="1"/>
  <c r="P64" i="1"/>
  <c r="N64" i="1"/>
  <c r="M64" i="1"/>
  <c r="L64" i="1"/>
  <c r="K64" i="1"/>
  <c r="J64" i="1"/>
  <c r="I64" i="1"/>
  <c r="H64" i="1"/>
  <c r="G64" i="1"/>
  <c r="D64" i="1"/>
  <c r="P45" i="1"/>
  <c r="N45" i="1"/>
  <c r="M45" i="1"/>
  <c r="L45" i="1"/>
  <c r="K45" i="1"/>
  <c r="J45" i="1"/>
  <c r="I45" i="1"/>
  <c r="H45" i="1"/>
  <c r="G45" i="1"/>
  <c r="D45" i="1"/>
  <c r="P35" i="1"/>
  <c r="N35" i="1"/>
  <c r="M35" i="1"/>
  <c r="L35" i="1"/>
  <c r="K35" i="1"/>
  <c r="J35" i="1"/>
  <c r="I35" i="1"/>
  <c r="H35" i="1"/>
  <c r="G35" i="1"/>
  <c r="D35" i="1"/>
  <c r="P28" i="1"/>
  <c r="N28" i="1"/>
  <c r="M28" i="1"/>
  <c r="L28" i="1"/>
  <c r="K28" i="1"/>
  <c r="J28" i="1"/>
  <c r="I28" i="1"/>
  <c r="H28" i="1"/>
  <c r="H92" i="1" s="1"/>
  <c r="G28" i="1"/>
  <c r="D28" i="1"/>
  <c r="P91" i="2"/>
  <c r="P92" i="2" s="1"/>
  <c r="N91" i="2"/>
  <c r="N92" i="2" s="1"/>
  <c r="M91" i="2"/>
  <c r="M92" i="2" s="1"/>
  <c r="L91" i="2"/>
  <c r="L92" i="2" s="1"/>
  <c r="K91" i="2"/>
  <c r="K92" i="2" s="1"/>
  <c r="J91" i="2"/>
  <c r="J92" i="2" s="1"/>
  <c r="H91" i="2"/>
  <c r="D91" i="2"/>
  <c r="D92" i="2" s="1"/>
  <c r="P85" i="2"/>
  <c r="N85" i="2"/>
  <c r="M85" i="2"/>
  <c r="L85" i="2"/>
  <c r="K85" i="2"/>
  <c r="I85" i="2"/>
  <c r="I92" i="2" s="1"/>
  <c r="H85" i="2"/>
  <c r="G85" i="2"/>
  <c r="G92" i="2" s="1"/>
  <c r="D85" i="2"/>
  <c r="P80" i="2"/>
  <c r="N80" i="2"/>
  <c r="M80" i="2"/>
  <c r="L80" i="2"/>
  <c r="K80" i="2"/>
  <c r="I80" i="2"/>
  <c r="H80" i="2"/>
  <c r="G80" i="2"/>
  <c r="D80" i="2"/>
  <c r="P74" i="2"/>
  <c r="N74" i="2"/>
  <c r="M74" i="2"/>
  <c r="L74" i="2"/>
  <c r="K74" i="2"/>
  <c r="J74" i="2"/>
  <c r="I74" i="2"/>
  <c r="H74" i="2"/>
  <c r="G74" i="2"/>
  <c r="D74" i="2"/>
  <c r="P68" i="2"/>
  <c r="N68" i="2"/>
  <c r="M68" i="2"/>
  <c r="L68" i="2"/>
  <c r="K68" i="2"/>
  <c r="J68" i="2"/>
  <c r="I68" i="2"/>
  <c r="H68" i="2"/>
  <c r="G68" i="2"/>
  <c r="D68" i="2"/>
  <c r="P64" i="2"/>
  <c r="N64" i="2"/>
  <c r="M64" i="2"/>
  <c r="L64" i="2"/>
  <c r="K64" i="2"/>
  <c r="J64" i="2"/>
  <c r="I64" i="2"/>
  <c r="H64" i="2"/>
  <c r="G64" i="2"/>
  <c r="D64" i="2"/>
  <c r="P45" i="2"/>
  <c r="N45" i="2"/>
  <c r="M45" i="2"/>
  <c r="L45" i="2"/>
  <c r="K45" i="2"/>
  <c r="J45" i="2"/>
  <c r="I45" i="2"/>
  <c r="H45" i="2"/>
  <c r="G45" i="2"/>
  <c r="D45" i="2"/>
  <c r="P35" i="2"/>
  <c r="N35" i="2"/>
  <c r="M35" i="2"/>
  <c r="L35" i="2"/>
  <c r="K35" i="2"/>
  <c r="J35" i="2"/>
  <c r="I35" i="2"/>
  <c r="H35" i="2"/>
  <c r="G35" i="2"/>
  <c r="D35" i="2"/>
  <c r="P28" i="2"/>
  <c r="N28" i="2"/>
  <c r="M28" i="2"/>
  <c r="L28" i="2"/>
  <c r="K28" i="2"/>
  <c r="J28" i="2"/>
  <c r="I28" i="2"/>
  <c r="H28" i="2"/>
  <c r="H92" i="2" s="1"/>
  <c r="G28" i="2"/>
  <c r="D28" i="2"/>
  <c r="P91" i="3"/>
  <c r="P92" i="3" s="1"/>
  <c r="N91" i="3"/>
  <c r="N92" i="3" s="1"/>
  <c r="M91" i="3"/>
  <c r="M92" i="3" s="1"/>
  <c r="L91" i="3"/>
  <c r="L92" i="3" s="1"/>
  <c r="K91" i="3"/>
  <c r="K92" i="3" s="1"/>
  <c r="J91" i="3"/>
  <c r="J92" i="3" s="1"/>
  <c r="H91" i="3"/>
  <c r="D91" i="3"/>
  <c r="D92" i="3" s="1"/>
  <c r="P85" i="3"/>
  <c r="N85" i="3"/>
  <c r="M85" i="3"/>
  <c r="L85" i="3"/>
  <c r="K85" i="3"/>
  <c r="I85" i="3"/>
  <c r="H85" i="3"/>
  <c r="G85" i="3"/>
  <c r="D85" i="3"/>
  <c r="P80" i="3"/>
  <c r="N80" i="3"/>
  <c r="M80" i="3"/>
  <c r="L80" i="3"/>
  <c r="K80" i="3"/>
  <c r="I80" i="3"/>
  <c r="I92" i="3" s="1"/>
  <c r="H80" i="3"/>
  <c r="G80" i="3"/>
  <c r="G92" i="3" s="1"/>
  <c r="D80" i="3"/>
  <c r="P74" i="3"/>
  <c r="N74" i="3"/>
  <c r="M74" i="3"/>
  <c r="L74" i="3"/>
  <c r="K74" i="3"/>
  <c r="J74" i="3"/>
  <c r="I74" i="3"/>
  <c r="H74" i="3"/>
  <c r="G74" i="3"/>
  <c r="D74" i="3"/>
  <c r="P68" i="3"/>
  <c r="N68" i="3"/>
  <c r="M68" i="3"/>
  <c r="L68" i="3"/>
  <c r="K68" i="3"/>
  <c r="J68" i="3"/>
  <c r="I68" i="3"/>
  <c r="H68" i="3"/>
  <c r="G68" i="3"/>
  <c r="D68" i="3"/>
  <c r="P64" i="3"/>
  <c r="N64" i="3"/>
  <c r="M64" i="3"/>
  <c r="L64" i="3"/>
  <c r="K64" i="3"/>
  <c r="J64" i="3"/>
  <c r="I64" i="3"/>
  <c r="H64" i="3"/>
  <c r="G64" i="3"/>
  <c r="D64" i="3"/>
  <c r="P45" i="3"/>
  <c r="N45" i="3"/>
  <c r="M45" i="3"/>
  <c r="L45" i="3"/>
  <c r="K45" i="3"/>
  <c r="J45" i="3"/>
  <c r="I45" i="3"/>
  <c r="H45" i="3"/>
  <c r="G45" i="3"/>
  <c r="D45" i="3"/>
  <c r="P35" i="3"/>
  <c r="N35" i="3"/>
  <c r="M35" i="3"/>
  <c r="L35" i="3"/>
  <c r="K35" i="3"/>
  <c r="J35" i="3"/>
  <c r="I35" i="3"/>
  <c r="H35" i="3"/>
  <c r="G35" i="3"/>
  <c r="D35" i="3"/>
  <c r="P28" i="3"/>
  <c r="N28" i="3"/>
  <c r="M28" i="3"/>
  <c r="L28" i="3"/>
  <c r="K28" i="3"/>
  <c r="J28" i="3"/>
  <c r="I28" i="3"/>
  <c r="H28" i="3"/>
  <c r="H92" i="3" s="1"/>
  <c r="G28" i="3"/>
  <c r="D28" i="3"/>
</calcChain>
</file>

<file path=xl/sharedStrings.xml><?xml version="1.0" encoding="utf-8"?>
<sst xmlns="http://schemas.openxmlformats.org/spreadsheetml/2006/main" count="1279" uniqueCount="155">
  <si>
    <t>Контингент на  01 января 2021 г.</t>
  </si>
  <si>
    <t>№ п/п</t>
  </si>
  <si>
    <t>Отделение</t>
  </si>
  <si>
    <t>№ группы</t>
  </si>
  <si>
    <t>Кол-во студ. в группе</t>
  </si>
  <si>
    <t>Бригады</t>
  </si>
  <si>
    <t>Кол-во студ. в бригаде</t>
  </si>
  <si>
    <t>Бюджет</t>
  </si>
  <si>
    <t>х/р</t>
  </si>
  <si>
    <t>Из них</t>
  </si>
  <si>
    <t xml:space="preserve">Из них </t>
  </si>
  <si>
    <t>Госзадание</t>
  </si>
  <si>
    <t>Иностр.  гражд.</t>
  </si>
  <si>
    <t>академ. отп.</t>
  </si>
  <si>
    <t>сироты</t>
  </si>
  <si>
    <t>инвалиды</t>
  </si>
  <si>
    <t>отчислены</t>
  </si>
  <si>
    <t>всего</t>
  </si>
  <si>
    <t>бюджет</t>
  </si>
  <si>
    <t>б</t>
  </si>
  <si>
    <t>Сестринское         дело</t>
  </si>
  <si>
    <t>СД-11</t>
  </si>
  <si>
    <t>12/13</t>
  </si>
  <si>
    <t>(9 кл.)</t>
  </si>
  <si>
    <t>СД-12</t>
  </si>
  <si>
    <t>СД-13</t>
  </si>
  <si>
    <t>СД-14</t>
  </si>
  <si>
    <t>СД-15п</t>
  </si>
  <si>
    <t>СД-21</t>
  </si>
  <si>
    <t>13/12</t>
  </si>
  <si>
    <t>СД-22</t>
  </si>
  <si>
    <t>СД-23</t>
  </si>
  <si>
    <t>12/12</t>
  </si>
  <si>
    <t>СД-24</t>
  </si>
  <si>
    <t>СД-25п</t>
  </si>
  <si>
    <t>9/10</t>
  </si>
  <si>
    <t>СД-26п</t>
  </si>
  <si>
    <t>11/10</t>
  </si>
  <si>
    <t>СД-31</t>
  </si>
  <si>
    <t>13/13</t>
  </si>
  <si>
    <t>СД-32</t>
  </si>
  <si>
    <t>СД-33</t>
  </si>
  <si>
    <t>СД-34</t>
  </si>
  <si>
    <t>СД-35п</t>
  </si>
  <si>
    <t>10/10</t>
  </si>
  <si>
    <t>СД-41</t>
  </si>
  <si>
    <t>СД-42</t>
  </si>
  <si>
    <t>10/11</t>
  </si>
  <si>
    <t>СД-43</t>
  </si>
  <si>
    <t>11/12</t>
  </si>
  <si>
    <t>СД-44</t>
  </si>
  <si>
    <t>11/11</t>
  </si>
  <si>
    <t>СД-45</t>
  </si>
  <si>
    <t>8</t>
  </si>
  <si>
    <t>СД-45п</t>
  </si>
  <si>
    <t>12</t>
  </si>
  <si>
    <t>Всего студ.</t>
  </si>
  <si>
    <t>Сестринское дело</t>
  </si>
  <si>
    <t>СД-27</t>
  </si>
  <si>
    <t>СД-28</t>
  </si>
  <si>
    <t>СД-37</t>
  </si>
  <si>
    <t>13/11</t>
  </si>
  <si>
    <t>(11 кл.)</t>
  </si>
  <si>
    <t>СД-38</t>
  </si>
  <si>
    <t>СД-47</t>
  </si>
  <si>
    <t>СД-48</t>
  </si>
  <si>
    <t>СДв-11</t>
  </si>
  <si>
    <t>1</t>
  </si>
  <si>
    <t>20</t>
  </si>
  <si>
    <t>СДв-12п</t>
  </si>
  <si>
    <t>22</t>
  </si>
  <si>
    <t>СДв-13п</t>
  </si>
  <si>
    <t>23</t>
  </si>
  <si>
    <t>СДв-21</t>
  </si>
  <si>
    <t>19</t>
  </si>
  <si>
    <t>вечернее</t>
  </si>
  <si>
    <t>СДв-22п</t>
  </si>
  <si>
    <t>СДв-31</t>
  </si>
  <si>
    <t>21</t>
  </si>
  <si>
    <t>СДв-32п</t>
  </si>
  <si>
    <t>СДв-41</t>
  </si>
  <si>
    <t>СДв-42п</t>
  </si>
  <si>
    <t>11</t>
  </si>
  <si>
    <t>Лечебное дело</t>
  </si>
  <si>
    <t>ЛД-11</t>
  </si>
  <si>
    <t>ЛД-12</t>
  </si>
  <si>
    <t>ЛД-13</t>
  </si>
  <si>
    <t>ЛД-14</t>
  </si>
  <si>
    <t>ЛД-14п</t>
  </si>
  <si>
    <t>ЛД-15п</t>
  </si>
  <si>
    <t>ЛД-21</t>
  </si>
  <si>
    <t>ЛД-22</t>
  </si>
  <si>
    <t>2</t>
  </si>
  <si>
    <t>ЛД-23</t>
  </si>
  <si>
    <t>ЛД-24п</t>
  </si>
  <si>
    <t>10/9</t>
  </si>
  <si>
    <t>ЛД-31</t>
  </si>
  <si>
    <t>ЛД-32</t>
  </si>
  <si>
    <t>ЛД-33</t>
  </si>
  <si>
    <t>ЛД-34</t>
  </si>
  <si>
    <t>ЛД-34п</t>
  </si>
  <si>
    <t>ЛД-41</t>
  </si>
  <si>
    <t>ЛД-42</t>
  </si>
  <si>
    <t>ЛД-43п</t>
  </si>
  <si>
    <t>8/8</t>
  </si>
  <si>
    <t>Акушерское дело</t>
  </si>
  <si>
    <t>АД-11</t>
  </si>
  <si>
    <t>АД-21</t>
  </si>
  <si>
    <t>3</t>
  </si>
  <si>
    <t>АД-31</t>
  </si>
  <si>
    <t>Лабораторная диагностика</t>
  </si>
  <si>
    <t>ЛДГ-11</t>
  </si>
  <si>
    <t>ЛДГ-12п</t>
  </si>
  <si>
    <t>ЛДГ-21</t>
  </si>
  <si>
    <t>12/11</t>
  </si>
  <si>
    <t>ЛДГ-31</t>
  </si>
  <si>
    <t>ЛДГ-41</t>
  </si>
  <si>
    <t>10/8</t>
  </si>
  <si>
    <t>Фармация</t>
  </si>
  <si>
    <t>Ф-11</t>
  </si>
  <si>
    <t>Ф-12п</t>
  </si>
  <si>
    <t>Ф-21</t>
  </si>
  <si>
    <t>Ф-31</t>
  </si>
  <si>
    <t>Ф-41</t>
  </si>
  <si>
    <t>Медицинский массаж</t>
  </si>
  <si>
    <t>ММ-31</t>
  </si>
  <si>
    <t>ММ-31п</t>
  </si>
  <si>
    <t>ММ-32</t>
  </si>
  <si>
    <t>ММ-32п</t>
  </si>
  <si>
    <t>Стоматология ортопедическая</t>
  </si>
  <si>
    <t>СО-11п</t>
  </si>
  <si>
    <t>СО-12п</t>
  </si>
  <si>
    <t>СО-21п</t>
  </si>
  <si>
    <t>СО-22п</t>
  </si>
  <si>
    <t>СО-31п</t>
  </si>
  <si>
    <t>24</t>
  </si>
  <si>
    <t>Итого студентов</t>
  </si>
  <si>
    <t>Контингент на  01 февраля 2021 г.</t>
  </si>
  <si>
    <t>Контингент на  01 марта 2021 г.</t>
  </si>
  <si>
    <t>8/10</t>
  </si>
  <si>
    <t>18</t>
  </si>
  <si>
    <t>9/9</t>
  </si>
  <si>
    <t>Контингент на 01 апреля 2021 г.</t>
  </si>
  <si>
    <t>10</t>
  </si>
  <si>
    <t>17</t>
  </si>
  <si>
    <t>90</t>
  </si>
  <si>
    <t>5</t>
  </si>
  <si>
    <t>391</t>
  </si>
  <si>
    <t>54</t>
  </si>
  <si>
    <t>Контингент на 01 мая 2021 г.</t>
  </si>
  <si>
    <t>7</t>
  </si>
  <si>
    <t>6/6</t>
  </si>
  <si>
    <t>7/7</t>
  </si>
  <si>
    <t>9/8</t>
  </si>
  <si>
    <t>Контингент на 01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</si>
</sst>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b/>
      <i/>
      <sz val="8"/>
      <name val="Arial Cyr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/>
    <xf numFmtId="0" fontId="0" fillId="2" borderId="0" xfId="0" applyFill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3" borderId="5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4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3" borderId="15" xfId="0" applyFont="1" applyFill="1" applyBorder="1" applyAlignment="1"/>
    <xf numFmtId="0" fontId="5" fillId="0" borderId="16" xfId="0" applyFont="1" applyBorder="1" applyAlignment="1"/>
    <xf numFmtId="0" fontId="5" fillId="3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0" fillId="0" borderId="23" xfId="0" applyBorder="1"/>
    <xf numFmtId="0" fontId="6" fillId="0" borderId="24" xfId="0" applyFont="1" applyBorder="1" applyAlignment="1"/>
    <xf numFmtId="0" fontId="5" fillId="0" borderId="25" xfId="0" applyFont="1" applyBorder="1" applyAlignment="1"/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5" fillId="3" borderId="2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/>
    </xf>
    <xf numFmtId="0" fontId="5" fillId="0" borderId="31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0" fillId="0" borderId="33" xfId="0" applyBorder="1"/>
    <xf numFmtId="0" fontId="6" fillId="0" borderId="34" xfId="0" applyFont="1" applyBorder="1" applyAlignment="1"/>
    <xf numFmtId="0" fontId="5" fillId="5" borderId="14" xfId="0" applyFont="1" applyFill="1" applyBorder="1" applyAlignment="1">
      <alignment wrapText="1"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3" borderId="14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3" borderId="14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/>
    </xf>
    <xf numFmtId="0" fontId="7" fillId="0" borderId="14" xfId="0" applyFont="1" applyBorder="1" applyAlignment="1">
      <alignment horizontal="right" wrapText="1"/>
    </xf>
    <xf numFmtId="0" fontId="7" fillId="2" borderId="14" xfId="0" applyFont="1" applyFill="1" applyBorder="1" applyAlignment="1">
      <alignment wrapText="1"/>
    </xf>
    <xf numFmtId="0" fontId="7" fillId="0" borderId="35" xfId="0" applyFont="1" applyBorder="1"/>
    <xf numFmtId="0" fontId="5" fillId="2" borderId="17" xfId="0" applyFont="1" applyFill="1" applyBorder="1"/>
    <xf numFmtId="0" fontId="8" fillId="0" borderId="14" xfId="0" applyFont="1" applyBorder="1" applyAlignment="1">
      <alignment horizontal="left"/>
    </xf>
    <xf numFmtId="0" fontId="7" fillId="0" borderId="14" xfId="0" applyFont="1" applyFill="1" applyBorder="1" applyAlignment="1">
      <alignment horizontal="right" vertical="top"/>
    </xf>
    <xf numFmtId="0" fontId="7" fillId="0" borderId="17" xfId="0" applyFont="1" applyBorder="1" applyAlignment="1">
      <alignment horizontal="right" wrapText="1"/>
    </xf>
    <xf numFmtId="0" fontId="7" fillId="2" borderId="17" xfId="0" applyFont="1" applyFill="1" applyBorder="1" applyAlignment="1">
      <alignment wrapText="1"/>
    </xf>
    <xf numFmtId="0" fontId="7" fillId="0" borderId="36" xfId="0" applyFont="1" applyBorder="1"/>
    <xf numFmtId="0" fontId="5" fillId="2" borderId="14" xfId="0" applyFont="1" applyFill="1" applyBorder="1"/>
    <xf numFmtId="0" fontId="8" fillId="6" borderId="14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right"/>
    </xf>
    <xf numFmtId="0" fontId="7" fillId="6" borderId="1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right" vertical="top" wrapText="1"/>
    </xf>
    <xf numFmtId="0" fontId="7" fillId="6" borderId="35" xfId="0" applyFont="1" applyFill="1" applyBorder="1" applyAlignment="1">
      <alignment horizontal="left"/>
    </xf>
    <xf numFmtId="0" fontId="5" fillId="0" borderId="14" xfId="0" applyFont="1" applyBorder="1" applyAlignment="1"/>
    <xf numFmtId="0" fontId="5" fillId="6" borderId="17" xfId="0" applyFont="1" applyFill="1" applyBorder="1" applyAlignment="1"/>
    <xf numFmtId="0" fontId="8" fillId="6" borderId="17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right"/>
    </xf>
    <xf numFmtId="0" fontId="7" fillId="6" borderId="17" xfId="0" applyFont="1" applyFill="1" applyBorder="1" applyAlignment="1">
      <alignment horizontal="center"/>
    </xf>
    <xf numFmtId="49" fontId="7" fillId="6" borderId="17" xfId="0" applyNumberFormat="1" applyFont="1" applyFill="1" applyBorder="1" applyAlignment="1">
      <alignment horizontal="center"/>
    </xf>
    <xf numFmtId="0" fontId="7" fillId="6" borderId="17" xfId="0" applyFont="1" applyFill="1" applyBorder="1" applyAlignment="1"/>
    <xf numFmtId="0" fontId="9" fillId="6" borderId="17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right" vertical="top"/>
    </xf>
    <xf numFmtId="0" fontId="9" fillId="6" borderId="17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wrapText="1"/>
    </xf>
    <xf numFmtId="0" fontId="7" fillId="6" borderId="36" xfId="0" applyFont="1" applyFill="1" applyBorder="1"/>
    <xf numFmtId="0" fontId="9" fillId="6" borderId="17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wrapText="1"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7" fillId="3" borderId="17" xfId="0" applyFont="1" applyFill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49" fontId="7" fillId="6" borderId="14" xfId="0" applyNumberFormat="1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top"/>
    </xf>
    <xf numFmtId="0" fontId="9" fillId="6" borderId="14" xfId="0" applyFont="1" applyFill="1" applyBorder="1" applyAlignment="1">
      <alignment horizontal="center" wrapText="1"/>
    </xf>
    <xf numFmtId="0" fontId="0" fillId="2" borderId="0" xfId="0" applyFill="1" applyBorder="1"/>
    <xf numFmtId="0" fontId="8" fillId="2" borderId="14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right" wrapText="1"/>
    </xf>
    <xf numFmtId="0" fontId="9" fillId="2" borderId="17" xfId="0" applyFont="1" applyFill="1" applyBorder="1" applyAlignment="1">
      <alignment horizontal="center" wrapText="1"/>
    </xf>
    <xf numFmtId="0" fontId="7" fillId="2" borderId="36" xfId="0" applyFont="1" applyFill="1" applyBorder="1"/>
    <xf numFmtId="0" fontId="0" fillId="2" borderId="17" xfId="0" applyFill="1" applyBorder="1"/>
    <xf numFmtId="0" fontId="8" fillId="2" borderId="17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right" vertical="top"/>
    </xf>
    <xf numFmtId="0" fontId="5" fillId="2" borderId="17" xfId="0" applyFont="1" applyFill="1" applyBorder="1" applyAlignment="1"/>
    <xf numFmtId="0" fontId="7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right" vertical="top" wrapText="1"/>
    </xf>
    <xf numFmtId="0" fontId="9" fillId="2" borderId="17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right" wrapText="1"/>
    </xf>
    <xf numFmtId="0" fontId="5" fillId="6" borderId="27" xfId="0" applyFont="1" applyFill="1" applyBorder="1" applyAlignment="1"/>
    <xf numFmtId="0" fontId="8" fillId="6" borderId="27" xfId="0" applyFont="1" applyFill="1" applyBorder="1" applyAlignment="1">
      <alignment horizontal="left"/>
    </xf>
    <xf numFmtId="0" fontId="7" fillId="6" borderId="27" xfId="0" applyFont="1" applyFill="1" applyBorder="1" applyAlignment="1">
      <alignment horizontal="right"/>
    </xf>
    <xf numFmtId="0" fontId="7" fillId="6" borderId="27" xfId="0" applyNumberFormat="1" applyFont="1" applyFill="1" applyBorder="1" applyAlignment="1">
      <alignment horizontal="center"/>
    </xf>
    <xf numFmtId="49" fontId="7" fillId="6" borderId="27" xfId="0" applyNumberFormat="1" applyFont="1" applyFill="1" applyBorder="1" applyAlignment="1">
      <alignment horizontal="center"/>
    </xf>
    <xf numFmtId="0" fontId="9" fillId="6" borderId="27" xfId="0" applyFont="1" applyFill="1" applyBorder="1" applyAlignment="1">
      <alignment horizontal="right"/>
    </xf>
    <xf numFmtId="0" fontId="7" fillId="6" borderId="27" xfId="0" applyFont="1" applyFill="1" applyBorder="1" applyAlignment="1">
      <alignment horizontal="center" vertical="top" wrapText="1"/>
    </xf>
    <xf numFmtId="0" fontId="9" fillId="6" borderId="27" xfId="0" applyFont="1" applyFill="1" applyBorder="1" applyAlignment="1">
      <alignment horizontal="center" vertical="top"/>
    </xf>
    <xf numFmtId="0" fontId="9" fillId="6" borderId="27" xfId="0" applyFont="1" applyFill="1" applyBorder="1" applyAlignment="1">
      <alignment horizontal="right" wrapText="1"/>
    </xf>
    <xf numFmtId="0" fontId="7" fillId="6" borderId="27" xfId="0" applyFont="1" applyFill="1" applyBorder="1" applyAlignment="1">
      <alignment horizontal="right" wrapText="1"/>
    </xf>
    <xf numFmtId="0" fontId="7" fillId="6" borderId="27" xfId="0" applyFont="1" applyFill="1" applyBorder="1" applyAlignment="1">
      <alignment wrapText="1"/>
    </xf>
    <xf numFmtId="0" fontId="7" fillId="6" borderId="37" xfId="0" applyFont="1" applyFill="1" applyBorder="1"/>
    <xf numFmtId="0" fontId="10" fillId="0" borderId="38" xfId="0" applyFont="1" applyBorder="1"/>
    <xf numFmtId="0" fontId="10" fillId="7" borderId="39" xfId="0" applyFont="1" applyFill="1" applyBorder="1"/>
    <xf numFmtId="0" fontId="10" fillId="7" borderId="39" xfId="0" applyNumberFormat="1" applyFont="1" applyFill="1" applyBorder="1"/>
    <xf numFmtId="49" fontId="10" fillId="7" borderId="39" xfId="0" applyNumberFormat="1" applyFont="1" applyFill="1" applyBorder="1" applyAlignment="1">
      <alignment horizontal="center"/>
    </xf>
    <xf numFmtId="0" fontId="10" fillId="7" borderId="39" xfId="0" applyNumberFormat="1" applyFont="1" applyFill="1" applyBorder="1" applyAlignment="1">
      <alignment horizontal="right"/>
    </xf>
    <xf numFmtId="0" fontId="10" fillId="7" borderId="39" xfId="0" applyNumberFormat="1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/>
    </xf>
    <xf numFmtId="0" fontId="10" fillId="7" borderId="40" xfId="0" applyNumberFormat="1" applyFont="1" applyFill="1" applyBorder="1"/>
    <xf numFmtId="0" fontId="8" fillId="0" borderId="34" xfId="0" applyFont="1" applyFill="1" applyBorder="1" applyAlignment="1">
      <alignment horizontal="right"/>
    </xf>
    <xf numFmtId="0" fontId="4" fillId="5" borderId="15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right" vertical="top"/>
    </xf>
    <xf numFmtId="0" fontId="4" fillId="2" borderId="14" xfId="0" applyFont="1" applyFill="1" applyBorder="1"/>
    <xf numFmtId="0" fontId="6" fillId="0" borderId="17" xfId="0" applyFont="1" applyFill="1" applyBorder="1"/>
    <xf numFmtId="0" fontId="0" fillId="0" borderId="0" xfId="0" applyFill="1" applyBorder="1"/>
    <xf numFmtId="0" fontId="8" fillId="0" borderId="21" xfId="0" applyFont="1" applyFill="1" applyBorder="1"/>
    <xf numFmtId="0" fontId="8" fillId="0" borderId="12" xfId="0" applyFont="1" applyFill="1" applyBorder="1" applyAlignment="1">
      <alignment horizontal="right"/>
    </xf>
    <xf numFmtId="0" fontId="0" fillId="2" borderId="18" xfId="0" applyFill="1" applyBorder="1"/>
    <xf numFmtId="0" fontId="6" fillId="2" borderId="18" xfId="0" applyFont="1" applyFill="1" applyBorder="1"/>
    <xf numFmtId="0" fontId="8" fillId="2" borderId="34" xfId="0" applyFont="1" applyFill="1" applyBorder="1" applyAlignment="1">
      <alignment horizontal="right"/>
    </xf>
    <xf numFmtId="0" fontId="10" fillId="5" borderId="14" xfId="0" applyFont="1" applyFill="1" applyBorder="1" applyAlignment="1">
      <alignment wrapText="1"/>
    </xf>
    <xf numFmtId="0" fontId="8" fillId="2" borderId="14" xfId="0" applyFont="1" applyFill="1" applyBorder="1"/>
    <xf numFmtId="49" fontId="7" fillId="8" borderId="41" xfId="0" applyNumberFormat="1" applyFont="1" applyFill="1" applyBorder="1" applyAlignment="1">
      <alignment horizontal="center"/>
    </xf>
    <xf numFmtId="0" fontId="7" fillId="8" borderId="41" xfId="0" applyFont="1" applyFill="1" applyBorder="1"/>
    <xf numFmtId="0" fontId="7" fillId="2" borderId="14" xfId="0" applyNumberFormat="1" applyFont="1" applyFill="1" applyBorder="1" applyAlignment="1">
      <alignment horizontal="right"/>
    </xf>
    <xf numFmtId="0" fontId="7" fillId="0" borderId="14" xfId="0" applyNumberFormat="1" applyFont="1" applyFill="1" applyBorder="1"/>
    <xf numFmtId="0" fontId="11" fillId="2" borderId="14" xfId="0" applyNumberFormat="1" applyFont="1" applyFill="1" applyBorder="1"/>
    <xf numFmtId="0" fontId="7" fillId="2" borderId="14" xfId="0" applyNumberFormat="1" applyFont="1" applyFill="1" applyBorder="1"/>
    <xf numFmtId="0" fontId="11" fillId="2" borderId="14" xfId="0" applyFont="1" applyFill="1" applyBorder="1" applyAlignment="1">
      <alignment horizontal="center"/>
    </xf>
    <xf numFmtId="0" fontId="7" fillId="2" borderId="35" xfId="0" applyFont="1" applyFill="1" applyBorder="1"/>
    <xf numFmtId="0" fontId="10" fillId="5" borderId="15" xfId="0" applyFont="1" applyFill="1" applyBorder="1" applyAlignment="1">
      <alignment wrapText="1"/>
    </xf>
    <xf numFmtId="0" fontId="8" fillId="6" borderId="14" xfId="0" applyFont="1" applyFill="1" applyBorder="1" applyAlignment="1"/>
    <xf numFmtId="49" fontId="7" fillId="6" borderId="14" xfId="0" applyNumberFormat="1" applyFont="1" applyFill="1" applyBorder="1" applyAlignment="1">
      <alignment horizontal="right"/>
    </xf>
    <xf numFmtId="0" fontId="9" fillId="6" borderId="14" xfId="0" applyFont="1" applyFill="1" applyBorder="1" applyAlignment="1">
      <alignment horizontal="center" vertical="top" wrapText="1"/>
    </xf>
    <xf numFmtId="0" fontId="7" fillId="6" borderId="14" xfId="0" applyFont="1" applyFill="1" applyBorder="1" applyAlignment="1">
      <alignment horizontal="right" vertical="top"/>
    </xf>
    <xf numFmtId="0" fontId="7" fillId="6" borderId="36" xfId="0" applyFont="1" applyFill="1" applyBorder="1" applyAlignment="1">
      <alignment horizontal="center" wrapText="1"/>
    </xf>
    <xf numFmtId="0" fontId="7" fillId="2" borderId="17" xfId="0" applyNumberFormat="1" applyFont="1" applyFill="1" applyBorder="1"/>
    <xf numFmtId="0" fontId="11" fillId="2" borderId="17" xfId="0" applyFont="1" applyFill="1" applyBorder="1" applyAlignment="1">
      <alignment horizontal="center"/>
    </xf>
    <xf numFmtId="0" fontId="10" fillId="6" borderId="18" xfId="0" applyFont="1" applyFill="1" applyBorder="1"/>
    <xf numFmtId="0" fontId="9" fillId="6" borderId="14" xfId="0" applyFont="1" applyFill="1" applyBorder="1" applyAlignment="1"/>
    <xf numFmtId="0" fontId="10" fillId="2" borderId="17" xfId="0" applyFont="1" applyFill="1" applyBorder="1" applyAlignment="1">
      <alignment wrapText="1"/>
    </xf>
    <xf numFmtId="0" fontId="8" fillId="6" borderId="14" xfId="0" applyFont="1" applyFill="1" applyBorder="1" applyAlignment="1">
      <alignment horizontal="right"/>
    </xf>
    <xf numFmtId="0" fontId="7" fillId="6" borderId="36" xfId="0" applyFont="1" applyFill="1" applyBorder="1" applyAlignment="1">
      <alignment horizontal="right"/>
    </xf>
    <xf numFmtId="0" fontId="8" fillId="2" borderId="17" xfId="0" applyFont="1" applyFill="1" applyBorder="1"/>
    <xf numFmtId="49" fontId="7" fillId="9" borderId="41" xfId="0" applyNumberFormat="1" applyFont="1" applyFill="1" applyBorder="1" applyAlignment="1">
      <alignment horizontal="center"/>
    </xf>
    <xf numFmtId="0" fontId="7" fillId="9" borderId="41" xfId="0" applyFont="1" applyFill="1" applyBorder="1"/>
    <xf numFmtId="0" fontId="7" fillId="2" borderId="17" xfId="0" applyNumberFormat="1" applyFont="1" applyFill="1" applyBorder="1" applyAlignment="1">
      <alignment horizontal="right"/>
    </xf>
    <xf numFmtId="0" fontId="11" fillId="2" borderId="17" xfId="0" applyNumberFormat="1" applyFont="1" applyFill="1" applyBorder="1"/>
    <xf numFmtId="0" fontId="8" fillId="2" borderId="12" xfId="0" applyFont="1" applyFill="1" applyBorder="1" applyAlignment="1">
      <alignment horizontal="right"/>
    </xf>
    <xf numFmtId="0" fontId="8" fillId="6" borderId="15" xfId="0" applyFont="1" applyFill="1" applyBorder="1" applyAlignment="1">
      <alignment horizontal="right"/>
    </xf>
    <xf numFmtId="0" fontId="8" fillId="6" borderId="15" xfId="0" applyFont="1" applyFill="1" applyBorder="1"/>
    <xf numFmtId="49" fontId="7" fillId="10" borderId="13" xfId="0" applyNumberFormat="1" applyFont="1" applyFill="1" applyBorder="1" applyAlignment="1">
      <alignment horizontal="center"/>
    </xf>
    <xf numFmtId="0" fontId="7" fillId="10" borderId="13" xfId="0" applyFont="1" applyFill="1" applyBorder="1"/>
    <xf numFmtId="0" fontId="12" fillId="6" borderId="15" xfId="0" applyNumberFormat="1" applyFont="1" applyFill="1" applyBorder="1" applyAlignment="1">
      <alignment horizontal="right"/>
    </xf>
    <xf numFmtId="0" fontId="7" fillId="6" borderId="15" xfId="0" applyNumberFormat="1" applyFont="1" applyFill="1" applyBorder="1" applyAlignment="1">
      <alignment horizontal="right"/>
    </xf>
    <xf numFmtId="0" fontId="11" fillId="6" borderId="15" xfId="0" applyNumberFormat="1" applyFont="1" applyFill="1" applyBorder="1"/>
    <xf numFmtId="0" fontId="7" fillId="6" borderId="15" xfId="0" applyNumberFormat="1" applyFont="1" applyFill="1" applyBorder="1"/>
    <xf numFmtId="0" fontId="7" fillId="6" borderId="18" xfId="0" applyNumberFormat="1" applyFont="1" applyFill="1" applyBorder="1"/>
    <xf numFmtId="0" fontId="11" fillId="6" borderId="18" xfId="0" applyFont="1" applyFill="1" applyBorder="1" applyAlignment="1">
      <alignment horizontal="center"/>
    </xf>
    <xf numFmtId="0" fontId="7" fillId="6" borderId="19" xfId="0" applyFont="1" applyFill="1" applyBorder="1"/>
    <xf numFmtId="0" fontId="8" fillId="0" borderId="38" xfId="0" applyFont="1" applyBorder="1" applyAlignment="1">
      <alignment horizontal="left"/>
    </xf>
    <xf numFmtId="0" fontId="8" fillId="7" borderId="39" xfId="0" applyFont="1" applyFill="1" applyBorder="1"/>
    <xf numFmtId="49" fontId="10" fillId="7" borderId="39" xfId="0" applyNumberFormat="1" applyFont="1" applyFill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7" fillId="2" borderId="14" xfId="0" applyFont="1" applyFill="1" applyBorder="1"/>
    <xf numFmtId="0" fontId="5" fillId="2" borderId="14" xfId="0" applyFont="1" applyFill="1" applyBorder="1" applyAlignment="1">
      <alignment wrapText="1"/>
    </xf>
    <xf numFmtId="0" fontId="7" fillId="2" borderId="42" xfId="0" applyFont="1" applyFill="1" applyBorder="1"/>
    <xf numFmtId="0" fontId="8" fillId="6" borderId="14" xfId="0" applyFont="1" applyFill="1" applyBorder="1"/>
    <xf numFmtId="0" fontId="7" fillId="6" borderId="14" xfId="0" applyFont="1" applyFill="1" applyBorder="1"/>
    <xf numFmtId="0" fontId="7" fillId="6" borderId="42" xfId="0" applyFont="1" applyFill="1" applyBorder="1"/>
    <xf numFmtId="0" fontId="7" fillId="6" borderId="35" xfId="0" applyFont="1" applyFill="1" applyBorder="1"/>
    <xf numFmtId="0" fontId="7" fillId="6" borderId="14" xfId="0" applyFont="1" applyFill="1" applyBorder="1" applyAlignment="1">
      <alignment vertical="top"/>
    </xf>
    <xf numFmtId="0" fontId="7" fillId="6" borderId="42" xfId="0" applyFont="1" applyFill="1" applyBorder="1" applyAlignment="1">
      <alignment vertical="top"/>
    </xf>
    <xf numFmtId="0" fontId="7" fillId="6" borderId="35" xfId="0" applyFont="1" applyFill="1" applyBorder="1" applyAlignment="1">
      <alignment vertical="top"/>
    </xf>
    <xf numFmtId="0" fontId="6" fillId="0" borderId="17" xfId="0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11" fillId="2" borderId="42" xfId="0" applyNumberFormat="1" applyFont="1" applyFill="1" applyBorder="1"/>
    <xf numFmtId="0" fontId="11" fillId="2" borderId="21" xfId="0" applyFont="1" applyFill="1" applyBorder="1" applyAlignment="1">
      <alignment horizontal="center"/>
    </xf>
    <xf numFmtId="0" fontId="11" fillId="2" borderId="21" xfId="0" applyNumberFormat="1" applyFont="1" applyFill="1" applyBorder="1"/>
    <xf numFmtId="0" fontId="5" fillId="6" borderId="14" xfId="0" applyFont="1" applyFill="1" applyBorder="1" applyAlignment="1">
      <alignment wrapText="1"/>
    </xf>
    <xf numFmtId="0" fontId="7" fillId="6" borderId="14" xfId="0" applyNumberFormat="1" applyFont="1" applyFill="1" applyBorder="1"/>
    <xf numFmtId="0" fontId="7" fillId="6" borderId="14" xfId="0" applyNumberFormat="1" applyFont="1" applyFill="1" applyBorder="1" applyAlignment="1">
      <alignment horizontal="right"/>
    </xf>
    <xf numFmtId="0" fontId="11" fillId="6" borderId="14" xfId="0" applyNumberFormat="1" applyFont="1" applyFill="1" applyBorder="1"/>
    <xf numFmtId="0" fontId="7" fillId="6" borderId="42" xfId="0" applyNumberFormat="1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6" fillId="2" borderId="14" xfId="0" applyFont="1" applyFill="1" applyBorder="1"/>
    <xf numFmtId="0" fontId="7" fillId="2" borderId="42" xfId="0" applyNumberFormat="1" applyFont="1" applyFill="1" applyBorder="1"/>
    <xf numFmtId="0" fontId="9" fillId="2" borderId="17" xfId="0" applyFont="1" applyFill="1" applyBorder="1" applyAlignment="1">
      <alignment vertical="center"/>
    </xf>
    <xf numFmtId="0" fontId="13" fillId="2" borderId="14" xfId="0" applyNumberFormat="1" applyFont="1" applyFill="1" applyBorder="1" applyAlignment="1">
      <alignment horizontal="right"/>
    </xf>
    <xf numFmtId="0" fontId="6" fillId="2" borderId="17" xfId="0" applyFont="1" applyFill="1" applyBorder="1"/>
    <xf numFmtId="0" fontId="7" fillId="2" borderId="21" xfId="0" applyNumberFormat="1" applyFont="1" applyFill="1" applyBorder="1"/>
    <xf numFmtId="0" fontId="7" fillId="0" borderId="35" xfId="0" applyFont="1" applyBorder="1" applyAlignment="1">
      <alignment horizontal="right"/>
    </xf>
    <xf numFmtId="0" fontId="8" fillId="6" borderId="14" xfId="0" applyFont="1" applyFill="1" applyBorder="1" applyAlignment="1">
      <alignment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wrapText="1"/>
    </xf>
    <xf numFmtId="0" fontId="7" fillId="6" borderId="35" xfId="0" applyFont="1" applyFill="1" applyBorder="1" applyAlignment="1">
      <alignment wrapText="1"/>
    </xf>
    <xf numFmtId="0" fontId="7" fillId="0" borderId="17" xfId="0" applyNumberFormat="1" applyFont="1" applyFill="1" applyBorder="1"/>
    <xf numFmtId="0" fontId="8" fillId="6" borderId="15" xfId="0" applyFont="1" applyFill="1" applyBorder="1" applyAlignment="1">
      <alignment wrapText="1"/>
    </xf>
    <xf numFmtId="0" fontId="7" fillId="6" borderId="15" xfId="0" applyFont="1" applyFill="1" applyBorder="1" applyAlignment="1">
      <alignment horizontal="center" wrapText="1"/>
    </xf>
    <xf numFmtId="49" fontId="7" fillId="6" borderId="18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wrapText="1"/>
    </xf>
    <xf numFmtId="0" fontId="7" fillId="6" borderId="18" xfId="0" applyFont="1" applyFill="1" applyBorder="1" applyAlignment="1">
      <alignment wrapText="1"/>
    </xf>
    <xf numFmtId="0" fontId="7" fillId="6" borderId="43" xfId="0" applyFont="1" applyFill="1" applyBorder="1" applyAlignment="1">
      <alignment wrapText="1"/>
    </xf>
    <xf numFmtId="0" fontId="6" fillId="0" borderId="38" xfId="0" applyFont="1" applyBorder="1" applyAlignment="1">
      <alignment horizontal="left"/>
    </xf>
    <xf numFmtId="0" fontId="10" fillId="7" borderId="44" xfId="0" applyFont="1" applyFill="1" applyBorder="1"/>
    <xf numFmtId="0" fontId="10" fillId="7" borderId="38" xfId="0" applyFont="1" applyFill="1" applyBorder="1"/>
    <xf numFmtId="0" fontId="6" fillId="2" borderId="34" xfId="0" applyFont="1" applyFill="1" applyBorder="1" applyAlignment="1">
      <alignment horizontal="right"/>
    </xf>
    <xf numFmtId="0" fontId="10" fillId="5" borderId="14" xfId="0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right"/>
    </xf>
    <xf numFmtId="0" fontId="14" fillId="2" borderId="35" xfId="0" applyFont="1" applyFill="1" applyBorder="1"/>
    <xf numFmtId="49" fontId="7" fillId="0" borderId="14" xfId="0" applyNumberFormat="1" applyFont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10" fillId="2" borderId="15" xfId="0" applyFont="1" applyFill="1" applyBorder="1" applyAlignment="1">
      <alignment vertical="center" wrapText="1"/>
    </xf>
    <xf numFmtId="0" fontId="8" fillId="8" borderId="15" xfId="0" applyFont="1" applyFill="1" applyBorder="1"/>
    <xf numFmtId="0" fontId="14" fillId="2" borderId="19" xfId="0" applyFont="1" applyFill="1" applyBorder="1"/>
    <xf numFmtId="0" fontId="10" fillId="7" borderId="39" xfId="0" applyFont="1" applyFill="1" applyBorder="1" applyAlignment="1">
      <alignment horizontal="left"/>
    </xf>
    <xf numFmtId="0" fontId="5" fillId="5" borderId="14" xfId="0" applyFont="1" applyFill="1" applyBorder="1" applyAlignment="1">
      <alignment vertical="center" wrapText="1"/>
    </xf>
    <xf numFmtId="0" fontId="11" fillId="2" borderId="4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left"/>
    </xf>
    <xf numFmtId="0" fontId="8" fillId="6" borderId="36" xfId="0" applyFont="1" applyFill="1" applyBorder="1" applyAlignment="1">
      <alignment horizontal="left"/>
    </xf>
    <xf numFmtId="0" fontId="7" fillId="2" borderId="41" xfId="0" applyNumberFormat="1" applyFont="1" applyFill="1" applyBorder="1"/>
    <xf numFmtId="0" fontId="7" fillId="2" borderId="45" xfId="0" applyNumberFormat="1" applyFont="1" applyFill="1" applyBorder="1"/>
    <xf numFmtId="0" fontId="5" fillId="2" borderId="14" xfId="0" applyFont="1" applyFill="1" applyBorder="1" applyAlignment="1">
      <alignment vertical="center" wrapText="1"/>
    </xf>
    <xf numFmtId="0" fontId="6" fillId="8" borderId="14" xfId="0" applyFont="1" applyFill="1" applyBorder="1"/>
    <xf numFmtId="0" fontId="7" fillId="8" borderId="41" xfId="0" applyFont="1" applyFill="1" applyBorder="1" applyAlignment="1">
      <alignment horizontal="right"/>
    </xf>
    <xf numFmtId="0" fontId="7" fillId="0" borderId="41" xfId="0" applyFont="1" applyFill="1" applyBorder="1"/>
    <xf numFmtId="0" fontId="7" fillId="8" borderId="45" xfId="0" applyFont="1" applyFill="1" applyBorder="1"/>
    <xf numFmtId="0" fontId="14" fillId="2" borderId="36" xfId="0" applyFont="1" applyFill="1" applyBorder="1"/>
    <xf numFmtId="0" fontId="10" fillId="7" borderId="44" xfId="0" applyNumberFormat="1" applyFont="1" applyFill="1" applyBorder="1"/>
    <xf numFmtId="0" fontId="10" fillId="7" borderId="44" xfId="0" applyFont="1" applyFill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10" fillId="5" borderId="14" xfId="0" applyFont="1" applyFill="1" applyBorder="1"/>
    <xf numFmtId="0" fontId="11" fillId="2" borderId="14" xfId="0" applyNumberFormat="1" applyFont="1" applyFill="1" applyBorder="1" applyAlignment="1">
      <alignment horizontal="right"/>
    </xf>
    <xf numFmtId="0" fontId="14" fillId="0" borderId="35" xfId="0" applyFont="1" applyBorder="1"/>
    <xf numFmtId="0" fontId="11" fillId="2" borderId="41" xfId="0" applyNumberFormat="1" applyFont="1" applyFill="1" applyBorder="1"/>
    <xf numFmtId="0" fontId="6" fillId="0" borderId="20" xfId="0" applyFont="1" applyBorder="1" applyAlignment="1">
      <alignment horizontal="right"/>
    </xf>
    <xf numFmtId="0" fontId="10" fillId="2" borderId="17" xfId="0" applyFont="1" applyFill="1" applyBorder="1"/>
    <xf numFmtId="0" fontId="8" fillId="8" borderId="17" xfId="0" applyFont="1" applyFill="1" applyBorder="1"/>
    <xf numFmtId="49" fontId="7" fillId="8" borderId="46" xfId="0" applyNumberFormat="1" applyFont="1" applyFill="1" applyBorder="1" applyAlignment="1">
      <alignment horizontal="center"/>
    </xf>
    <xf numFmtId="0" fontId="7" fillId="8" borderId="46" xfId="0" applyFont="1" applyFill="1" applyBorder="1"/>
    <xf numFmtId="0" fontId="11" fillId="8" borderId="46" xfId="0" applyFont="1" applyFill="1" applyBorder="1"/>
    <xf numFmtId="0" fontId="7" fillId="8" borderId="46" xfId="0" applyFont="1" applyFill="1" applyBorder="1" applyAlignment="1">
      <alignment horizontal="right"/>
    </xf>
    <xf numFmtId="0" fontId="11" fillId="8" borderId="46" xfId="0" applyFont="1" applyFill="1" applyBorder="1" applyAlignment="1">
      <alignment horizontal="right"/>
    </xf>
    <xf numFmtId="0" fontId="7" fillId="0" borderId="46" xfId="0" applyFont="1" applyFill="1" applyBorder="1"/>
    <xf numFmtId="0" fontId="7" fillId="8" borderId="47" xfId="0" applyFont="1" applyFill="1" applyBorder="1"/>
    <xf numFmtId="0" fontId="14" fillId="0" borderId="36" xfId="0" applyFont="1" applyBorder="1"/>
    <xf numFmtId="0" fontId="6" fillId="0" borderId="48" xfId="0" applyFont="1" applyBorder="1" applyAlignment="1">
      <alignment horizontal="right"/>
    </xf>
    <xf numFmtId="0" fontId="10" fillId="2" borderId="15" xfId="0" applyFont="1" applyFill="1" applyBorder="1"/>
    <xf numFmtId="0" fontId="8" fillId="2" borderId="15" xfId="0" applyFont="1" applyFill="1" applyBorder="1"/>
    <xf numFmtId="49" fontId="7" fillId="2" borderId="15" xfId="0" applyNumberFormat="1" applyFont="1" applyFill="1" applyBorder="1" applyAlignment="1">
      <alignment horizontal="center"/>
    </xf>
    <xf numFmtId="0" fontId="7" fillId="2" borderId="15" xfId="0" applyNumberFormat="1" applyFont="1" applyFill="1" applyBorder="1"/>
    <xf numFmtId="0" fontId="11" fillId="2" borderId="15" xfId="0" applyNumberFormat="1" applyFont="1" applyFill="1" applyBorder="1"/>
    <xf numFmtId="0" fontId="11" fillId="2" borderId="15" xfId="0" applyNumberFormat="1" applyFont="1" applyFill="1" applyBorder="1" applyAlignment="1">
      <alignment horizontal="right"/>
    </xf>
    <xf numFmtId="0" fontId="7" fillId="0" borderId="15" xfId="0" applyNumberFormat="1" applyFont="1" applyFill="1" applyBorder="1"/>
    <xf numFmtId="0" fontId="11" fillId="2" borderId="16" xfId="0" applyNumberFormat="1" applyFont="1" applyFill="1" applyBorder="1"/>
    <xf numFmtId="0" fontId="11" fillId="2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left"/>
    </xf>
    <xf numFmtId="0" fontId="10" fillId="7" borderId="39" xfId="0" applyFont="1" applyFill="1" applyBorder="1" applyAlignment="1"/>
    <xf numFmtId="0" fontId="10" fillId="7" borderId="51" xfId="0" applyNumberFormat="1" applyFont="1" applyFill="1" applyBorder="1"/>
    <xf numFmtId="0" fontId="6" fillId="0" borderId="34" xfId="0" applyFont="1" applyFill="1" applyBorder="1" applyAlignment="1">
      <alignment horizontal="right"/>
    </xf>
    <xf numFmtId="0" fontId="8" fillId="2" borderId="14" xfId="0" applyFont="1" applyFill="1" applyBorder="1" applyAlignment="1"/>
    <xf numFmtId="0" fontId="7" fillId="2" borderId="42" xfId="0" applyNumberFormat="1" applyFont="1" applyFill="1" applyBorder="1" applyAlignment="1">
      <alignment horizontal="right"/>
    </xf>
    <xf numFmtId="0" fontId="14" fillId="0" borderId="35" xfId="0" applyFont="1" applyFill="1" applyBorder="1"/>
    <xf numFmtId="0" fontId="6" fillId="0" borderId="20" xfId="0" applyFont="1" applyFill="1" applyBorder="1" applyAlignment="1">
      <alignment horizontal="right"/>
    </xf>
    <xf numFmtId="0" fontId="6" fillId="6" borderId="14" xfId="0" applyFont="1" applyFill="1" applyBorder="1"/>
    <xf numFmtId="0" fontId="6" fillId="6" borderId="35" xfId="0" applyFont="1" applyFill="1" applyBorder="1"/>
    <xf numFmtId="0" fontId="8" fillId="2" borderId="17" xfId="0" applyFont="1" applyFill="1" applyBorder="1" applyAlignment="1"/>
    <xf numFmtId="0" fontId="7" fillId="0" borderId="17" xfId="0" applyNumberFormat="1" applyFont="1" applyFill="1" applyBorder="1" applyAlignment="1">
      <alignment horizontal="right"/>
    </xf>
    <xf numFmtId="0" fontId="14" fillId="0" borderId="36" xfId="0" applyFont="1" applyFill="1" applyBorder="1"/>
    <xf numFmtId="0" fontId="6" fillId="0" borderId="48" xfId="0" applyFont="1" applyFill="1" applyBorder="1" applyAlignment="1">
      <alignment horizontal="right"/>
    </xf>
    <xf numFmtId="0" fontId="6" fillId="6" borderId="15" xfId="0" applyFont="1" applyFill="1" applyBorder="1"/>
    <xf numFmtId="0" fontId="7" fillId="6" borderId="15" xfId="0" applyFont="1" applyFill="1" applyBorder="1" applyAlignment="1">
      <alignment horizontal="center"/>
    </xf>
    <xf numFmtId="0" fontId="7" fillId="6" borderId="15" xfId="0" applyFont="1" applyFill="1" applyBorder="1"/>
    <xf numFmtId="0" fontId="6" fillId="6" borderId="43" xfId="0" applyFont="1" applyFill="1" applyBorder="1"/>
    <xf numFmtId="0" fontId="6" fillId="2" borderId="9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left" vertical="top" wrapText="1"/>
    </xf>
    <xf numFmtId="0" fontId="6" fillId="6" borderId="5" xfId="0" applyFont="1" applyFill="1" applyBorder="1"/>
    <xf numFmtId="0" fontId="7" fillId="6" borderId="5" xfId="0" applyFont="1" applyFill="1" applyBorder="1" applyAlignment="1">
      <alignment horizontal="right"/>
    </xf>
    <xf numFmtId="0" fontId="7" fillId="6" borderId="5" xfId="0" applyFont="1" applyFill="1" applyBorder="1" applyAlignment="1">
      <alignment horizontal="center"/>
    </xf>
    <xf numFmtId="0" fontId="7" fillId="6" borderId="5" xfId="0" applyFont="1" applyFill="1" applyBorder="1"/>
    <xf numFmtId="0" fontId="7" fillId="6" borderId="5" xfId="0" applyNumberFormat="1" applyFont="1" applyFill="1" applyBorder="1" applyAlignment="1">
      <alignment horizontal="right"/>
    </xf>
    <xf numFmtId="0" fontId="7" fillId="6" borderId="5" xfId="0" applyNumberFormat="1" applyFont="1" applyFill="1" applyBorder="1"/>
    <xf numFmtId="0" fontId="7" fillId="6" borderId="7" xfId="0" applyNumberFormat="1" applyFont="1" applyFill="1" applyBorder="1"/>
    <xf numFmtId="0" fontId="7" fillId="6" borderId="7" xfId="0" applyFont="1" applyFill="1" applyBorder="1" applyAlignment="1">
      <alignment vertical="center"/>
    </xf>
    <xf numFmtId="0" fontId="14" fillId="6" borderId="52" xfId="0" applyFont="1" applyFill="1" applyBorder="1"/>
    <xf numFmtId="0" fontId="4" fillId="5" borderId="14" xfId="0" applyFont="1" applyFill="1" applyBorder="1" applyAlignment="1">
      <alignment horizontal="left" vertical="center" wrapText="1"/>
    </xf>
    <xf numFmtId="0" fontId="7" fillId="6" borderId="41" xfId="0" applyFont="1" applyFill="1" applyBorder="1" applyAlignment="1">
      <alignment horizontal="center"/>
    </xf>
    <xf numFmtId="0" fontId="7" fillId="6" borderId="41" xfId="0" applyFont="1" applyFill="1" applyBorder="1"/>
    <xf numFmtId="0" fontId="7" fillId="6" borderId="41" xfId="0" applyNumberFormat="1" applyFont="1" applyFill="1" applyBorder="1" applyAlignment="1">
      <alignment horizontal="right"/>
    </xf>
    <xf numFmtId="0" fontId="7" fillId="6" borderId="41" xfId="0" applyNumberFormat="1" applyFont="1" applyFill="1" applyBorder="1"/>
    <xf numFmtId="0" fontId="7" fillId="6" borderId="45" xfId="0" applyNumberFormat="1" applyFont="1" applyFill="1" applyBorder="1"/>
    <xf numFmtId="0" fontId="7" fillId="6" borderId="42" xfId="0" applyFont="1" applyFill="1" applyBorder="1" applyAlignment="1">
      <alignment vertical="center"/>
    </xf>
    <xf numFmtId="0" fontId="14" fillId="6" borderId="35" xfId="0" applyFont="1" applyFill="1" applyBorder="1"/>
    <xf numFmtId="0" fontId="7" fillId="6" borderId="42" xfId="0" applyNumberFormat="1" applyFont="1" applyFill="1" applyBorder="1"/>
    <xf numFmtId="0" fontId="9" fillId="6" borderId="42" xfId="0" applyFont="1" applyFill="1" applyBorder="1" applyAlignment="1">
      <alignment vertical="center"/>
    </xf>
    <xf numFmtId="0" fontId="4" fillId="6" borderId="14" xfId="0" applyFont="1" applyFill="1" applyBorder="1" applyAlignment="1">
      <alignment horizontal="left" vertical="center" wrapText="1"/>
    </xf>
    <xf numFmtId="0" fontId="7" fillId="11" borderId="46" xfId="0" applyFont="1" applyFill="1" applyBorder="1" applyAlignment="1">
      <alignment horizontal="center"/>
    </xf>
    <xf numFmtId="0" fontId="7" fillId="11" borderId="46" xfId="0" applyFont="1" applyFill="1" applyBorder="1"/>
    <xf numFmtId="0" fontId="7" fillId="11" borderId="41" xfId="0" applyFont="1" applyFill="1" applyBorder="1" applyAlignment="1">
      <alignment horizontal="right"/>
    </xf>
    <xf numFmtId="0" fontId="7" fillId="11" borderId="41" xfId="0" applyFont="1" applyFill="1" applyBorder="1"/>
    <xf numFmtId="0" fontId="7" fillId="11" borderId="45" xfId="0" applyFont="1" applyFill="1" applyBorder="1"/>
    <xf numFmtId="0" fontId="9" fillId="6" borderId="21" xfId="0" applyFont="1" applyFill="1" applyBorder="1" applyAlignment="1">
      <alignment vertical="center"/>
    </xf>
    <xf numFmtId="0" fontId="14" fillId="6" borderId="36" xfId="0" applyFont="1" applyFill="1" applyBorder="1"/>
    <xf numFmtId="0" fontId="7" fillId="6" borderId="17" xfId="0" applyNumberFormat="1" applyFont="1" applyFill="1" applyBorder="1" applyAlignment="1">
      <alignment horizontal="right"/>
    </xf>
    <xf numFmtId="0" fontId="7" fillId="6" borderId="21" xfId="0" applyFont="1" applyFill="1" applyBorder="1" applyAlignment="1">
      <alignment vertical="center"/>
    </xf>
    <xf numFmtId="0" fontId="7" fillId="6" borderId="35" xfId="0" applyFont="1" applyFill="1" applyBorder="1" applyAlignment="1">
      <alignment vertical="center"/>
    </xf>
    <xf numFmtId="0" fontId="10" fillId="0" borderId="1" xfId="0" applyFont="1" applyBorder="1"/>
    <xf numFmtId="0" fontId="10" fillId="7" borderId="4" xfId="0" applyFont="1" applyFill="1" applyBorder="1"/>
    <xf numFmtId="0" fontId="10" fillId="7" borderId="3" xfId="0" applyNumberFormat="1" applyFont="1" applyFill="1" applyBorder="1"/>
    <xf numFmtId="0" fontId="10" fillId="7" borderId="53" xfId="0" applyNumberFormat="1" applyFont="1" applyFill="1" applyBorder="1"/>
    <xf numFmtId="0" fontId="5" fillId="12" borderId="39" xfId="0" applyFont="1" applyFill="1" applyBorder="1"/>
    <xf numFmtId="0" fontId="5" fillId="12" borderId="39" xfId="0" applyNumberFormat="1" applyFont="1" applyFill="1" applyBorder="1"/>
    <xf numFmtId="49" fontId="5" fillId="12" borderId="39" xfId="0" applyNumberFormat="1" applyFont="1" applyFill="1" applyBorder="1" applyAlignment="1">
      <alignment horizontal="center"/>
    </xf>
    <xf numFmtId="0" fontId="5" fillId="12" borderId="39" xfId="0" applyNumberFormat="1" applyFont="1" applyFill="1" applyBorder="1" applyAlignment="1">
      <alignment horizontal="right"/>
    </xf>
    <xf numFmtId="49" fontId="5" fillId="12" borderId="39" xfId="0" applyNumberFormat="1" applyFont="1" applyFill="1" applyBorder="1" applyAlignment="1">
      <alignment horizontal="right"/>
    </xf>
    <xf numFmtId="0" fontId="4" fillId="12" borderId="39" xfId="0" applyFont="1" applyFill="1" applyBorder="1" applyAlignment="1">
      <alignment horizontal="center"/>
    </xf>
    <xf numFmtId="0" fontId="5" fillId="12" borderId="40" xfId="0" applyNumberFormat="1" applyFont="1" applyFill="1" applyBorder="1"/>
    <xf numFmtId="17" fontId="7" fillId="6" borderId="14" xfId="0" applyNumberFormat="1" applyFont="1" applyFill="1" applyBorder="1" applyAlignment="1">
      <alignment horizontal="center"/>
    </xf>
    <xf numFmtId="0" fontId="10" fillId="7" borderId="39" xfId="0" applyFont="1" applyFill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4" borderId="10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2"/>
  <sheetViews>
    <sheetView tabSelected="1" workbookViewId="0">
      <selection activeCell="D94" sqref="D94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154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357" t="s">
        <v>4</v>
      </c>
      <c r="E3" s="13" t="s">
        <v>5</v>
      </c>
      <c r="F3" s="357" t="s">
        <v>6</v>
      </c>
      <c r="G3" s="14" t="s">
        <v>7</v>
      </c>
      <c r="H3" s="15" t="s">
        <v>8</v>
      </c>
      <c r="I3" s="359" t="s">
        <v>9</v>
      </c>
      <c r="J3" s="360"/>
      <c r="K3" s="18" t="s">
        <v>10</v>
      </c>
      <c r="L3" s="19" t="s">
        <v>9</v>
      </c>
      <c r="M3" s="361" t="s">
        <v>9</v>
      </c>
      <c r="N3" s="362"/>
      <c r="O3" s="363" t="s">
        <v>11</v>
      </c>
      <c r="P3" s="23" t="s">
        <v>12</v>
      </c>
    </row>
    <row r="4" spans="1:71" s="7" customFormat="1" x14ac:dyDescent="0.25">
      <c r="A4" s="24"/>
      <c r="B4" s="25"/>
      <c r="C4" s="26"/>
      <c r="D4" s="358"/>
      <c r="E4" s="28"/>
      <c r="F4" s="358"/>
      <c r="G4" s="26"/>
      <c r="H4" s="29"/>
      <c r="I4" s="365" t="s">
        <v>13</v>
      </c>
      <c r="J4" s="365"/>
      <c r="K4" s="366" t="s">
        <v>14</v>
      </c>
      <c r="L4" s="368" t="s">
        <v>15</v>
      </c>
      <c r="M4" s="370" t="s">
        <v>16</v>
      </c>
      <c r="N4" s="371"/>
      <c r="O4" s="364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7"/>
      <c r="L5" s="369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24</v>
      </c>
      <c r="E6" s="56">
        <v>2</v>
      </c>
      <c r="F6" s="57" t="s">
        <v>32</v>
      </c>
      <c r="G6" s="55">
        <v>24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22</v>
      </c>
      <c r="E7" s="56">
        <v>2</v>
      </c>
      <c r="F7" s="57" t="s">
        <v>51</v>
      </c>
      <c r="G7" s="55">
        <v>22</v>
      </c>
      <c r="H7" s="55"/>
      <c r="I7" s="55"/>
      <c r="J7" s="58"/>
      <c r="K7" s="65"/>
      <c r="L7" s="60"/>
      <c r="M7" s="60"/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23</v>
      </c>
      <c r="E8" s="56">
        <v>2</v>
      </c>
      <c r="F8" s="57" t="s">
        <v>114</v>
      </c>
      <c r="G8" s="55">
        <v>23</v>
      </c>
      <c r="H8" s="55"/>
      <c r="I8" s="55"/>
      <c r="J8" s="58"/>
      <c r="K8" s="65"/>
      <c r="L8" s="60"/>
      <c r="M8" s="60">
        <v>1</v>
      </c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24</v>
      </c>
      <c r="E9" s="56">
        <v>2</v>
      </c>
      <c r="F9" s="57" t="s">
        <v>32</v>
      </c>
      <c r="G9" s="55">
        <v>24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1">
        <v>1</v>
      </c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24</v>
      </c>
      <c r="E14" s="56">
        <v>2</v>
      </c>
      <c r="F14" s="57" t="s">
        <v>32</v>
      </c>
      <c r="G14" s="55">
        <v>24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19</v>
      </c>
      <c r="E23" s="114">
        <v>2</v>
      </c>
      <c r="F23" s="115" t="s">
        <v>35</v>
      </c>
      <c r="G23" s="113">
        <v>19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21</v>
      </c>
      <c r="E24" s="119">
        <v>2</v>
      </c>
      <c r="F24" s="115" t="s">
        <v>37</v>
      </c>
      <c r="G24" s="113">
        <v>21</v>
      </c>
      <c r="H24" s="113"/>
      <c r="I24" s="95">
        <v>1</v>
      </c>
      <c r="J24" s="116"/>
      <c r="K24" s="117"/>
      <c r="L24" s="120"/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19</v>
      </c>
      <c r="E25" s="119">
        <v>2</v>
      </c>
      <c r="F25" s="115" t="s">
        <v>95</v>
      </c>
      <c r="G25" s="113">
        <v>19</v>
      </c>
      <c r="H25" s="113"/>
      <c r="I25" s="95"/>
      <c r="J25" s="116"/>
      <c r="K25" s="95">
        <v>1</v>
      </c>
      <c r="L25" s="108"/>
      <c r="M25" s="108">
        <v>1</v>
      </c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7</v>
      </c>
      <c r="E26" s="119">
        <v>1</v>
      </c>
      <c r="F26" s="115" t="s">
        <v>150</v>
      </c>
      <c r="G26" s="113">
        <v>7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10</v>
      </c>
      <c r="E27" s="128">
        <v>1</v>
      </c>
      <c r="F27" s="129" t="s">
        <v>143</v>
      </c>
      <c r="G27" s="127"/>
      <c r="H27" s="127">
        <v>10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473</v>
      </c>
      <c r="E28" s="140"/>
      <c r="F28" s="140"/>
      <c r="G28" s="141">
        <f t="shared" ref="G28:N28" si="0">SUM(G6:G27)</f>
        <v>379</v>
      </c>
      <c r="H28" s="142">
        <f t="shared" si="0"/>
        <v>94</v>
      </c>
      <c r="I28" s="141">
        <f t="shared" si="0"/>
        <v>3</v>
      </c>
      <c r="J28" s="141">
        <f t="shared" si="0"/>
        <v>1</v>
      </c>
      <c r="K28" s="139">
        <f t="shared" si="0"/>
        <v>13</v>
      </c>
      <c r="L28" s="139">
        <f t="shared" si="0"/>
        <v>2</v>
      </c>
      <c r="M28" s="139">
        <f t="shared" si="0"/>
        <v>2</v>
      </c>
      <c r="N28" s="139">
        <f t="shared" si="0"/>
        <v>0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22</v>
      </c>
      <c r="E29" s="119">
        <v>2</v>
      </c>
      <c r="F29" s="57" t="s">
        <v>51</v>
      </c>
      <c r="G29" s="113">
        <v>22</v>
      </c>
      <c r="H29" s="65"/>
      <c r="I29" s="65"/>
      <c r="J29" s="65"/>
      <c r="K29" s="59">
        <v>1</v>
      </c>
      <c r="L29" s="65"/>
      <c r="M29" s="60"/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22</v>
      </c>
      <c r="E31" s="119">
        <v>2</v>
      </c>
      <c r="F31" s="57" t="s">
        <v>51</v>
      </c>
      <c r="G31" s="65">
        <v>22</v>
      </c>
      <c r="H31" s="65"/>
      <c r="I31" s="65"/>
      <c r="J31" s="65"/>
      <c r="K31" s="65">
        <v>2</v>
      </c>
      <c r="L31" s="65"/>
      <c r="M31" s="65"/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22</v>
      </c>
      <c r="E33" s="119">
        <v>2</v>
      </c>
      <c r="F33" s="57" t="s">
        <v>51</v>
      </c>
      <c r="G33" s="65">
        <v>22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19</v>
      </c>
      <c r="E34" s="119">
        <v>2</v>
      </c>
      <c r="F34" s="57" t="s">
        <v>35</v>
      </c>
      <c r="G34" s="65">
        <v>19</v>
      </c>
      <c r="H34" s="65"/>
      <c r="I34" s="65"/>
      <c r="J34" s="65"/>
      <c r="K34" s="65">
        <v>3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137</v>
      </c>
      <c r="E35" s="140"/>
      <c r="F35" s="140"/>
      <c r="G35" s="139">
        <f>SUM(G29:G34)</f>
        <v>137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10</v>
      </c>
      <c r="L35" s="139">
        <f>SUM(L29:L34)</f>
        <v>1</v>
      </c>
      <c r="M35" s="139">
        <f>SUM(M29:M34)</f>
        <v>0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21</v>
      </c>
      <c r="E37" s="72">
        <v>1</v>
      </c>
      <c r="F37" s="72">
        <v>21</v>
      </c>
      <c r="G37" s="72"/>
      <c r="H37" s="169" t="s">
        <v>78</v>
      </c>
      <c r="I37" s="71"/>
      <c r="J37" s="71"/>
      <c r="K37" s="72"/>
      <c r="L37" s="170"/>
      <c r="M37" s="171"/>
      <c r="N37" s="74"/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18</v>
      </c>
      <c r="E38" s="72">
        <v>1</v>
      </c>
      <c r="F38" s="72">
        <v>18</v>
      </c>
      <c r="G38" s="72"/>
      <c r="H38" s="169" t="s">
        <v>140</v>
      </c>
      <c r="I38" s="71"/>
      <c r="J38" s="71"/>
      <c r="K38" s="72"/>
      <c r="L38" s="170"/>
      <c r="M38" s="171"/>
      <c r="N38" s="74"/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17</v>
      </c>
      <c r="E39" s="159" t="s">
        <v>67</v>
      </c>
      <c r="F39" s="159" t="s">
        <v>144</v>
      </c>
      <c r="G39" s="160">
        <v>17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19</v>
      </c>
      <c r="E43" s="181" t="s">
        <v>67</v>
      </c>
      <c r="F43" s="181" t="s">
        <v>74</v>
      </c>
      <c r="G43" s="182">
        <v>19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167</v>
      </c>
      <c r="E45" s="140"/>
      <c r="F45" s="140"/>
      <c r="G45" s="139">
        <f>SUM(G36:G44)</f>
        <v>77</v>
      </c>
      <c r="H45" s="199">
        <f>SUM(H36+H37+H38+H39+H40+H41+H42+H43+H44)</f>
        <v>90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0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24</v>
      </c>
      <c r="E47" s="105">
        <v>2</v>
      </c>
      <c r="F47" s="57" t="s">
        <v>32</v>
      </c>
      <c r="G47" s="201">
        <v>24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20</v>
      </c>
      <c r="E49" s="105">
        <v>2</v>
      </c>
      <c r="F49" s="57" t="s">
        <v>44</v>
      </c>
      <c r="G49" s="201">
        <v>20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19</v>
      </c>
      <c r="E51" s="72">
        <v>2</v>
      </c>
      <c r="F51" s="81" t="s">
        <v>95</v>
      </c>
      <c r="G51" s="205"/>
      <c r="H51" s="205">
        <v>19</v>
      </c>
      <c r="I51" s="205"/>
      <c r="J51" s="208"/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22</v>
      </c>
      <c r="E53" s="115" t="s">
        <v>92</v>
      </c>
      <c r="F53" s="115" t="s">
        <v>51</v>
      </c>
      <c r="G53" s="173">
        <v>22</v>
      </c>
      <c r="H53" s="173"/>
      <c r="I53" s="183">
        <v>3</v>
      </c>
      <c r="J53" s="163"/>
      <c r="K53" s="65">
        <v>2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>
        <v>1</v>
      </c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3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2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19</v>
      </c>
      <c r="E62" s="115" t="s">
        <v>92</v>
      </c>
      <c r="F62" s="115" t="s">
        <v>95</v>
      </c>
      <c r="G62" s="183">
        <v>19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12</v>
      </c>
      <c r="E63" s="236">
        <v>2</v>
      </c>
      <c r="F63" s="237" t="s">
        <v>151</v>
      </c>
      <c r="G63" s="238"/>
      <c r="H63" s="238">
        <v>12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338</v>
      </c>
      <c r="E64" s="140"/>
      <c r="F64" s="140"/>
      <c r="G64" s="139">
        <f t="shared" ref="G64:N64" si="1">SUM(G46:G63)</f>
        <v>280</v>
      </c>
      <c r="H64" s="139">
        <f t="shared" si="1"/>
        <v>58</v>
      </c>
      <c r="I64" s="141">
        <f t="shared" si="1"/>
        <v>12</v>
      </c>
      <c r="J64" s="139">
        <f t="shared" si="1"/>
        <v>0</v>
      </c>
      <c r="K64" s="139">
        <f t="shared" si="1"/>
        <v>15</v>
      </c>
      <c r="L64" s="139">
        <f t="shared" si="1"/>
        <v>2</v>
      </c>
      <c r="M64" s="139">
        <f t="shared" si="1"/>
        <v>0</v>
      </c>
      <c r="N64" s="139">
        <f t="shared" si="1"/>
        <v>0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24</v>
      </c>
      <c r="E65" s="212">
        <v>2</v>
      </c>
      <c r="F65" s="57" t="s">
        <v>32</v>
      </c>
      <c r="G65" s="55">
        <v>24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20</v>
      </c>
      <c r="E66" s="212">
        <v>2</v>
      </c>
      <c r="F66" s="57" t="s">
        <v>44</v>
      </c>
      <c r="G66" s="65">
        <v>20</v>
      </c>
      <c r="H66" s="58"/>
      <c r="I66" s="65"/>
      <c r="J66" s="60"/>
      <c r="K66" s="248" t="s">
        <v>92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14</v>
      </c>
      <c r="E67" s="212">
        <v>2</v>
      </c>
      <c r="F67" s="57" t="s">
        <v>152</v>
      </c>
      <c r="G67" s="65">
        <v>14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356" t="s">
        <v>56</v>
      </c>
      <c r="C68" s="356"/>
      <c r="D68" s="139">
        <f>SUM(D65:D67)</f>
        <v>58</v>
      </c>
      <c r="E68" s="140"/>
      <c r="F68" s="140"/>
      <c r="G68" s="139">
        <f>SUM(G65:G67)</f>
        <v>58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0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24</v>
      </c>
      <c r="E69" s="212">
        <v>2</v>
      </c>
      <c r="F69" s="106" t="s">
        <v>32</v>
      </c>
      <c r="G69" s="201">
        <v>24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19</v>
      </c>
      <c r="E70" s="72">
        <v>2</v>
      </c>
      <c r="F70" s="81" t="s">
        <v>95</v>
      </c>
      <c r="G70" s="256"/>
      <c r="H70" s="79">
        <v>19</v>
      </c>
      <c r="I70" s="256"/>
      <c r="J70" s="256"/>
      <c r="K70" s="256"/>
      <c r="L70" s="256"/>
      <c r="M70" s="256"/>
      <c r="N70" s="209"/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22</v>
      </c>
      <c r="E72" s="212">
        <v>2</v>
      </c>
      <c r="F72" s="159" t="s">
        <v>51</v>
      </c>
      <c r="G72" s="160">
        <v>22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17</v>
      </c>
      <c r="E73" s="212">
        <v>2</v>
      </c>
      <c r="F73" s="115" t="s">
        <v>153</v>
      </c>
      <c r="G73" s="173">
        <v>17</v>
      </c>
      <c r="H73" s="164"/>
      <c r="I73" s="161">
        <v>1</v>
      </c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105</v>
      </c>
      <c r="E74" s="140"/>
      <c r="F74" s="140"/>
      <c r="G74" s="139">
        <f>SUM(G69:G73)</f>
        <v>86</v>
      </c>
      <c r="H74" s="139">
        <f t="shared" ref="H74:N74" si="3">SUM(H69:H73)</f>
        <v>19</v>
      </c>
      <c r="I74" s="141">
        <f>SUM(I69:I73)</f>
        <v>1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0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113</v>
      </c>
      <c r="E80" s="140"/>
      <c r="F80" s="140"/>
      <c r="G80" s="139">
        <f>SUM(G75:G79)</f>
        <v>90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0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2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2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thickBot="1" x14ac:dyDescent="0.3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ht="15.75" thickBot="1" x14ac:dyDescent="0.3">
      <c r="A87" s="312">
        <v>2</v>
      </c>
      <c r="B87" s="323"/>
      <c r="C87" s="302" t="s">
        <v>131</v>
      </c>
      <c r="D87" s="71">
        <v>22</v>
      </c>
      <c r="E87" s="324">
        <v>1</v>
      </c>
      <c r="F87" s="324">
        <v>22</v>
      </c>
      <c r="G87" s="325"/>
      <c r="H87" s="325">
        <v>22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ht="15.75" thickBot="1" x14ac:dyDescent="0.3">
      <c r="A88" s="312">
        <v>3</v>
      </c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/>
      <c r="O88" s="332"/>
      <c r="P88" s="330"/>
    </row>
    <row r="89" spans="1:16" ht="15.75" thickBot="1" x14ac:dyDescent="0.3">
      <c r="A89" s="312">
        <v>4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312">
        <v>5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97</v>
      </c>
      <c r="E91" s="346"/>
      <c r="F91" s="346"/>
      <c r="G91" s="346"/>
      <c r="H91" s="346">
        <f>SUM(H86:H90)</f>
        <v>97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1511</v>
      </c>
      <c r="E92" s="350"/>
      <c r="F92" s="350"/>
      <c r="G92" s="351">
        <f>SUM(G85,G80,G74,G68,G64,G45,G35,G28)</f>
        <v>1126</v>
      </c>
      <c r="H92" s="352">
        <f>SUM(H28,H35,H45,H64,H68,H74,H80,H85,H91)</f>
        <v>385</v>
      </c>
      <c r="I92" s="351">
        <f t="shared" ref="I92:N92" si="4">SUM(I91,I85,I80,I74,I68,I64,I45,I35,I28)</f>
        <v>23</v>
      </c>
      <c r="J92" s="351">
        <f t="shared" si="4"/>
        <v>3</v>
      </c>
      <c r="K92" s="352">
        <f t="shared" si="4"/>
        <v>53</v>
      </c>
      <c r="L92" s="349">
        <f t="shared" si="4"/>
        <v>35</v>
      </c>
      <c r="M92" s="349">
        <f t="shared" si="4"/>
        <v>2</v>
      </c>
      <c r="N92" s="349">
        <f t="shared" si="4"/>
        <v>0</v>
      </c>
      <c r="O92" s="353"/>
      <c r="P92" s="354">
        <f>SUM(P91,P85,P80,P74,P68,P64,P45,P35,P28)</f>
        <v>9</v>
      </c>
    </row>
  </sheetData>
  <mergeCells count="10">
    <mergeCell ref="B68:C68"/>
    <mergeCell ref="D3:D4"/>
    <mergeCell ref="F3:F4"/>
    <mergeCell ref="I3:J3"/>
    <mergeCell ref="M3:N3"/>
    <mergeCell ref="O3:O4"/>
    <mergeCell ref="I4:J4"/>
    <mergeCell ref="K4:K5"/>
    <mergeCell ref="L4:L5"/>
    <mergeCell ref="M4:N4"/>
  </mergeCells>
  <pageMargins left="0.25" right="0.25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2"/>
  <sheetViews>
    <sheetView workbookViewId="0">
      <selection activeCell="I23" sqref="I23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149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357" t="s">
        <v>4</v>
      </c>
      <c r="E3" s="13" t="s">
        <v>5</v>
      </c>
      <c r="F3" s="357" t="s">
        <v>6</v>
      </c>
      <c r="G3" s="14" t="s">
        <v>7</v>
      </c>
      <c r="H3" s="15" t="s">
        <v>8</v>
      </c>
      <c r="I3" s="359" t="s">
        <v>9</v>
      </c>
      <c r="J3" s="360"/>
      <c r="K3" s="18" t="s">
        <v>10</v>
      </c>
      <c r="L3" s="19" t="s">
        <v>9</v>
      </c>
      <c r="M3" s="361" t="s">
        <v>9</v>
      </c>
      <c r="N3" s="362"/>
      <c r="O3" s="363" t="s">
        <v>11</v>
      </c>
      <c r="P3" s="23" t="s">
        <v>12</v>
      </c>
    </row>
    <row r="4" spans="1:71" s="7" customFormat="1" x14ac:dyDescent="0.25">
      <c r="A4" s="24"/>
      <c r="B4" s="25"/>
      <c r="C4" s="26"/>
      <c r="D4" s="358"/>
      <c r="E4" s="28"/>
      <c r="F4" s="358"/>
      <c r="G4" s="26"/>
      <c r="H4" s="29"/>
      <c r="I4" s="365" t="s">
        <v>13</v>
      </c>
      <c r="J4" s="365"/>
      <c r="K4" s="366" t="s">
        <v>14</v>
      </c>
      <c r="L4" s="368" t="s">
        <v>15</v>
      </c>
      <c r="M4" s="370" t="s">
        <v>16</v>
      </c>
      <c r="N4" s="371"/>
      <c r="O4" s="364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7"/>
      <c r="L5" s="369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24</v>
      </c>
      <c r="E6" s="56">
        <v>2</v>
      </c>
      <c r="F6" s="57" t="s">
        <v>32</v>
      </c>
      <c r="G6" s="55">
        <v>24</v>
      </c>
      <c r="H6" s="55"/>
      <c r="I6" s="55"/>
      <c r="J6" s="58"/>
      <c r="K6" s="59">
        <v>2</v>
      </c>
      <c r="L6" s="60"/>
      <c r="M6" s="60">
        <v>1</v>
      </c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22</v>
      </c>
      <c r="E7" s="56">
        <v>2</v>
      </c>
      <c r="F7" s="57" t="s">
        <v>51</v>
      </c>
      <c r="G7" s="55">
        <v>22</v>
      </c>
      <c r="H7" s="55"/>
      <c r="I7" s="55"/>
      <c r="J7" s="58"/>
      <c r="K7" s="65"/>
      <c r="L7" s="60"/>
      <c r="M7" s="60">
        <v>1</v>
      </c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24</v>
      </c>
      <c r="E9" s="56">
        <v>2</v>
      </c>
      <c r="F9" s="57" t="s">
        <v>32</v>
      </c>
      <c r="G9" s="55">
        <v>24</v>
      </c>
      <c r="H9" s="55"/>
      <c r="I9" s="55"/>
      <c r="J9" s="58"/>
      <c r="K9" s="65"/>
      <c r="L9" s="60"/>
      <c r="M9" s="60">
        <v>1</v>
      </c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1">
        <v>1</v>
      </c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24</v>
      </c>
      <c r="E14" s="56">
        <v>2</v>
      </c>
      <c r="F14" s="57" t="s">
        <v>32</v>
      </c>
      <c r="G14" s="55">
        <v>24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19</v>
      </c>
      <c r="E23" s="114">
        <v>2</v>
      </c>
      <c r="F23" s="115" t="s">
        <v>35</v>
      </c>
      <c r="G23" s="113">
        <v>19</v>
      </c>
      <c r="H23" s="113"/>
      <c r="I23" s="95"/>
      <c r="J23" s="116"/>
      <c r="K23" s="117"/>
      <c r="L23" s="108"/>
      <c r="M23" s="108">
        <v>1</v>
      </c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21</v>
      </c>
      <c r="E24" s="119">
        <v>2</v>
      </c>
      <c r="F24" s="115" t="s">
        <v>37</v>
      </c>
      <c r="G24" s="113">
        <v>21</v>
      </c>
      <c r="H24" s="113"/>
      <c r="I24" s="95">
        <v>1</v>
      </c>
      <c r="J24" s="116"/>
      <c r="K24" s="117"/>
      <c r="L24" s="120"/>
      <c r="M24" s="108">
        <v>2</v>
      </c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20</v>
      </c>
      <c r="E25" s="119">
        <v>2</v>
      </c>
      <c r="F25" s="115" t="s">
        <v>44</v>
      </c>
      <c r="G25" s="113">
        <v>20</v>
      </c>
      <c r="H25" s="113"/>
      <c r="I25" s="95"/>
      <c r="J25" s="116"/>
      <c r="K25" s="95">
        <v>1</v>
      </c>
      <c r="L25" s="108"/>
      <c r="M25" s="108">
        <v>2</v>
      </c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7</v>
      </c>
      <c r="E26" s="119">
        <v>1</v>
      </c>
      <c r="F26" s="115" t="s">
        <v>150</v>
      </c>
      <c r="G26" s="113">
        <v>7</v>
      </c>
      <c r="H26" s="113"/>
      <c r="I26" s="121"/>
      <c r="J26" s="122"/>
      <c r="K26" s="123"/>
      <c r="L26" s="124"/>
      <c r="M26" s="108">
        <v>1</v>
      </c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10</v>
      </c>
      <c r="E27" s="128">
        <v>1</v>
      </c>
      <c r="F27" s="129" t="s">
        <v>143</v>
      </c>
      <c r="G27" s="127"/>
      <c r="H27" s="127">
        <v>10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475</v>
      </c>
      <c r="E28" s="140"/>
      <c r="F28" s="140"/>
      <c r="G28" s="141">
        <f t="shared" ref="G28:N28" si="0">SUM(G6:G27)</f>
        <v>381</v>
      </c>
      <c r="H28" s="142">
        <f t="shared" si="0"/>
        <v>94</v>
      </c>
      <c r="I28" s="141">
        <f t="shared" si="0"/>
        <v>3</v>
      </c>
      <c r="J28" s="141">
        <f t="shared" si="0"/>
        <v>1</v>
      </c>
      <c r="K28" s="139">
        <f t="shared" si="0"/>
        <v>13</v>
      </c>
      <c r="L28" s="139">
        <f t="shared" si="0"/>
        <v>2</v>
      </c>
      <c r="M28" s="139">
        <f t="shared" si="0"/>
        <v>9</v>
      </c>
      <c r="N28" s="139">
        <f t="shared" si="0"/>
        <v>0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23</v>
      </c>
      <c r="E29" s="119">
        <v>2</v>
      </c>
      <c r="F29" s="57" t="s">
        <v>114</v>
      </c>
      <c r="G29" s="113">
        <v>23</v>
      </c>
      <c r="H29" s="65"/>
      <c r="I29" s="65"/>
      <c r="J29" s="65"/>
      <c r="K29" s="59">
        <v>1</v>
      </c>
      <c r="L29" s="65"/>
      <c r="M29" s="60"/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22</v>
      </c>
      <c r="E31" s="119">
        <v>2</v>
      </c>
      <c r="F31" s="57" t="s">
        <v>51</v>
      </c>
      <c r="G31" s="65">
        <v>22</v>
      </c>
      <c r="H31" s="65"/>
      <c r="I31" s="65"/>
      <c r="J31" s="65"/>
      <c r="K31" s="65">
        <v>2</v>
      </c>
      <c r="L31" s="65"/>
      <c r="M31" s="65">
        <v>1</v>
      </c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22</v>
      </c>
      <c r="E33" s="119">
        <v>2</v>
      </c>
      <c r="F33" s="57" t="s">
        <v>51</v>
      </c>
      <c r="G33" s="65">
        <v>22</v>
      </c>
      <c r="H33" s="65"/>
      <c r="I33" s="65"/>
      <c r="J33" s="65"/>
      <c r="K33" s="65"/>
      <c r="L33" s="65"/>
      <c r="M33" s="65">
        <v>1</v>
      </c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19</v>
      </c>
      <c r="E34" s="119">
        <v>2</v>
      </c>
      <c r="F34" s="57" t="s">
        <v>35</v>
      </c>
      <c r="G34" s="65">
        <v>19</v>
      </c>
      <c r="H34" s="65"/>
      <c r="I34" s="65"/>
      <c r="J34" s="65"/>
      <c r="K34" s="65">
        <v>3</v>
      </c>
      <c r="L34" s="65"/>
      <c r="M34" s="65">
        <v>2</v>
      </c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138</v>
      </c>
      <c r="E35" s="140"/>
      <c r="F35" s="140"/>
      <c r="G35" s="139">
        <f>SUM(G29:G34)</f>
        <v>138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10</v>
      </c>
      <c r="L35" s="139">
        <f>SUM(L29:L34)</f>
        <v>1</v>
      </c>
      <c r="M35" s="139">
        <f>SUM(M29:M34)</f>
        <v>4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21</v>
      </c>
      <c r="E37" s="72">
        <v>1</v>
      </c>
      <c r="F37" s="72">
        <v>21</v>
      </c>
      <c r="G37" s="72"/>
      <c r="H37" s="169" t="s">
        <v>78</v>
      </c>
      <c r="I37" s="71"/>
      <c r="J37" s="71"/>
      <c r="K37" s="72"/>
      <c r="L37" s="170"/>
      <c r="M37" s="171"/>
      <c r="N37" s="74"/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18</v>
      </c>
      <c r="E38" s="72">
        <v>1</v>
      </c>
      <c r="F38" s="72">
        <v>18</v>
      </c>
      <c r="G38" s="72"/>
      <c r="H38" s="169" t="s">
        <v>140</v>
      </c>
      <c r="I38" s="71"/>
      <c r="J38" s="71"/>
      <c r="K38" s="72"/>
      <c r="L38" s="170"/>
      <c r="M38" s="171"/>
      <c r="N38" s="74"/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17</v>
      </c>
      <c r="E39" s="159" t="s">
        <v>67</v>
      </c>
      <c r="F39" s="159" t="s">
        <v>144</v>
      </c>
      <c r="G39" s="160">
        <v>17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19</v>
      </c>
      <c r="E43" s="181" t="s">
        <v>67</v>
      </c>
      <c r="F43" s="181" t="s">
        <v>74</v>
      </c>
      <c r="G43" s="182">
        <v>19</v>
      </c>
      <c r="H43" s="182"/>
      <c r="I43" s="65"/>
      <c r="J43" s="183"/>
      <c r="K43" s="184"/>
      <c r="L43" s="184"/>
      <c r="M43" s="173">
        <v>2</v>
      </c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167</v>
      </c>
      <c r="E45" s="140"/>
      <c r="F45" s="140"/>
      <c r="G45" s="139">
        <f>SUM(G36:G44)</f>
        <v>77</v>
      </c>
      <c r="H45" s="199">
        <f>SUM(H36+H37+H38+H39+H40+H41+H42+H43+H44)</f>
        <v>90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2</v>
      </c>
      <c r="N45" s="139">
        <f>SUM(N36:N44)</f>
        <v>0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24</v>
      </c>
      <c r="E47" s="105">
        <v>2</v>
      </c>
      <c r="F47" s="57" t="s">
        <v>32</v>
      </c>
      <c r="G47" s="201">
        <v>24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20</v>
      </c>
      <c r="E49" s="105">
        <v>2</v>
      </c>
      <c r="F49" s="57" t="s">
        <v>44</v>
      </c>
      <c r="G49" s="201">
        <v>20</v>
      </c>
      <c r="H49" s="201"/>
      <c r="I49" s="201">
        <v>1</v>
      </c>
      <c r="J49" s="201"/>
      <c r="K49" s="201"/>
      <c r="L49" s="201"/>
      <c r="M49" s="201">
        <v>1</v>
      </c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19</v>
      </c>
      <c r="E51" s="72">
        <v>2</v>
      </c>
      <c r="F51" s="81" t="s">
        <v>95</v>
      </c>
      <c r="G51" s="205"/>
      <c r="H51" s="205">
        <v>19</v>
      </c>
      <c r="I51" s="205"/>
      <c r="J51" s="208"/>
      <c r="K51" s="208"/>
      <c r="L51" s="208"/>
      <c r="M51" s="208"/>
      <c r="N51" s="209">
        <v>1</v>
      </c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22</v>
      </c>
      <c r="E53" s="115" t="s">
        <v>92</v>
      </c>
      <c r="F53" s="115" t="s">
        <v>51</v>
      </c>
      <c r="G53" s="173">
        <v>22</v>
      </c>
      <c r="H53" s="173"/>
      <c r="I53" s="183">
        <v>3</v>
      </c>
      <c r="J53" s="163"/>
      <c r="K53" s="65">
        <v>2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>
        <v>1</v>
      </c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3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19</v>
      </c>
      <c r="E62" s="115" t="s">
        <v>92</v>
      </c>
      <c r="F62" s="115" t="s">
        <v>95</v>
      </c>
      <c r="G62" s="183">
        <v>19</v>
      </c>
      <c r="H62" s="173"/>
      <c r="I62" s="183">
        <v>1</v>
      </c>
      <c r="J62" s="183"/>
      <c r="K62" s="234"/>
      <c r="L62" s="173"/>
      <c r="M62" s="173">
        <v>2</v>
      </c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12</v>
      </c>
      <c r="E63" s="236">
        <v>2</v>
      </c>
      <c r="F63" s="237" t="s">
        <v>151</v>
      </c>
      <c r="G63" s="238"/>
      <c r="H63" s="238">
        <v>12</v>
      </c>
      <c r="I63" s="238"/>
      <c r="J63" s="238"/>
      <c r="K63" s="238"/>
      <c r="L63" s="238"/>
      <c r="M63" s="238"/>
      <c r="N63" s="238">
        <v>4</v>
      </c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338</v>
      </c>
      <c r="E64" s="140"/>
      <c r="F64" s="140"/>
      <c r="G64" s="139">
        <f t="shared" ref="G64:N64" si="1">SUM(G46:G63)</f>
        <v>280</v>
      </c>
      <c r="H64" s="139">
        <f t="shared" si="1"/>
        <v>58</v>
      </c>
      <c r="I64" s="141">
        <f t="shared" si="1"/>
        <v>11</v>
      </c>
      <c r="J64" s="139">
        <f t="shared" si="1"/>
        <v>0</v>
      </c>
      <c r="K64" s="139">
        <f t="shared" si="1"/>
        <v>15</v>
      </c>
      <c r="L64" s="139">
        <f t="shared" si="1"/>
        <v>2</v>
      </c>
      <c r="M64" s="139">
        <f t="shared" si="1"/>
        <v>3</v>
      </c>
      <c r="N64" s="139">
        <f t="shared" si="1"/>
        <v>5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24</v>
      </c>
      <c r="E65" s="212">
        <v>2</v>
      </c>
      <c r="F65" s="57" t="s">
        <v>32</v>
      </c>
      <c r="G65" s="55">
        <v>24</v>
      </c>
      <c r="H65" s="58"/>
      <c r="I65" s="65"/>
      <c r="J65" s="60"/>
      <c r="K65" s="246">
        <v>2</v>
      </c>
      <c r="L65" s="55"/>
      <c r="M65" s="55">
        <v>1</v>
      </c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20</v>
      </c>
      <c r="E66" s="212">
        <v>2</v>
      </c>
      <c r="F66" s="57" t="s">
        <v>44</v>
      </c>
      <c r="G66" s="65">
        <v>20</v>
      </c>
      <c r="H66" s="58"/>
      <c r="I66" s="65"/>
      <c r="J66" s="60"/>
      <c r="K66" s="248" t="s">
        <v>92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14</v>
      </c>
      <c r="E67" s="212">
        <v>2</v>
      </c>
      <c r="F67" s="57" t="s">
        <v>152</v>
      </c>
      <c r="G67" s="65">
        <v>14</v>
      </c>
      <c r="H67" s="58"/>
      <c r="I67" s="65"/>
      <c r="J67" s="60"/>
      <c r="K67" s="248" t="s">
        <v>67</v>
      </c>
      <c r="L67" s="55"/>
      <c r="M67" s="55">
        <v>2</v>
      </c>
      <c r="N67" s="65"/>
      <c r="O67" s="58"/>
      <c r="P67" s="252"/>
    </row>
    <row r="68" spans="1:16" ht="15.75" thickBot="1" x14ac:dyDescent="0.3">
      <c r="A68" s="241"/>
      <c r="B68" s="356" t="s">
        <v>56</v>
      </c>
      <c r="C68" s="356"/>
      <c r="D68" s="139">
        <f>SUM(D65:D67)</f>
        <v>58</v>
      </c>
      <c r="E68" s="140"/>
      <c r="F68" s="140"/>
      <c r="G68" s="139">
        <f>SUM(G65:G67)</f>
        <v>58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3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24</v>
      </c>
      <c r="E69" s="212">
        <v>2</v>
      </c>
      <c r="F69" s="106" t="s">
        <v>32</v>
      </c>
      <c r="G69" s="201">
        <v>24</v>
      </c>
      <c r="H69" s="164"/>
      <c r="I69" s="161"/>
      <c r="J69" s="161"/>
      <c r="K69" s="162"/>
      <c r="L69" s="164">
        <v>1</v>
      </c>
      <c r="M69" s="164">
        <v>1</v>
      </c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19</v>
      </c>
      <c r="E70" s="72">
        <v>2</v>
      </c>
      <c r="F70" s="81" t="s">
        <v>95</v>
      </c>
      <c r="G70" s="256"/>
      <c r="H70" s="79">
        <v>19</v>
      </c>
      <c r="I70" s="256"/>
      <c r="J70" s="256"/>
      <c r="K70" s="256"/>
      <c r="L70" s="256"/>
      <c r="M70" s="256"/>
      <c r="N70" s="209">
        <v>1</v>
      </c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22</v>
      </c>
      <c r="E72" s="212">
        <v>2</v>
      </c>
      <c r="F72" s="159" t="s">
        <v>51</v>
      </c>
      <c r="G72" s="160">
        <v>22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17</v>
      </c>
      <c r="E73" s="212">
        <v>2</v>
      </c>
      <c r="F73" s="115" t="s">
        <v>153</v>
      </c>
      <c r="G73" s="173">
        <v>17</v>
      </c>
      <c r="H73" s="164"/>
      <c r="I73" s="161"/>
      <c r="J73" s="161"/>
      <c r="K73" s="162"/>
      <c r="L73" s="164">
        <v>1</v>
      </c>
      <c r="M73" s="164">
        <v>1</v>
      </c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105</v>
      </c>
      <c r="E74" s="140"/>
      <c r="F74" s="140"/>
      <c r="G74" s="139">
        <f>SUM(G69:G73)</f>
        <v>86</v>
      </c>
      <c r="H74" s="139">
        <f t="shared" ref="H74:N74" si="3">SUM(H69:H73)</f>
        <v>19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2</v>
      </c>
      <c r="N74" s="266">
        <f t="shared" si="3"/>
        <v>1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113</v>
      </c>
      <c r="E80" s="140"/>
      <c r="F80" s="140"/>
      <c r="G80" s="139">
        <f>SUM(G75:G79)</f>
        <v>90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0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2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2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thickBot="1" x14ac:dyDescent="0.3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ht="15.75" thickBot="1" x14ac:dyDescent="0.3">
      <c r="A87" s="312">
        <v>2</v>
      </c>
      <c r="B87" s="323"/>
      <c r="C87" s="302" t="s">
        <v>131</v>
      </c>
      <c r="D87" s="71">
        <v>22</v>
      </c>
      <c r="E87" s="324">
        <v>1</v>
      </c>
      <c r="F87" s="324">
        <v>22</v>
      </c>
      <c r="G87" s="325"/>
      <c r="H87" s="325">
        <v>22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ht="15.75" thickBot="1" x14ac:dyDescent="0.3">
      <c r="A88" s="312">
        <v>3</v>
      </c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/>
      <c r="O88" s="332"/>
      <c r="P88" s="330"/>
    </row>
    <row r="89" spans="1:16" ht="15.75" thickBot="1" x14ac:dyDescent="0.3">
      <c r="A89" s="312">
        <v>4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312">
        <v>5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97</v>
      </c>
      <c r="E91" s="346"/>
      <c r="F91" s="346"/>
      <c r="G91" s="346"/>
      <c r="H91" s="346">
        <f>SUM(H86:H90)</f>
        <v>97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1514</v>
      </c>
      <c r="E92" s="350"/>
      <c r="F92" s="350"/>
      <c r="G92" s="351">
        <f>SUM(G85,G80,G74,G68,G64,G45,G35,G28)</f>
        <v>1129</v>
      </c>
      <c r="H92" s="352">
        <f>SUM(H28,H35,H45,H64,H68,H74,H80,H85,H91)</f>
        <v>385</v>
      </c>
      <c r="I92" s="351">
        <f t="shared" ref="I92:N92" si="4">SUM(I91,I85,I80,I74,I68,I64,I45,I35,I28)</f>
        <v>21</v>
      </c>
      <c r="J92" s="351">
        <f t="shared" si="4"/>
        <v>3</v>
      </c>
      <c r="K92" s="352">
        <f t="shared" si="4"/>
        <v>53</v>
      </c>
      <c r="L92" s="349">
        <f t="shared" si="4"/>
        <v>35</v>
      </c>
      <c r="M92" s="349">
        <f t="shared" si="4"/>
        <v>23</v>
      </c>
      <c r="N92" s="349">
        <f t="shared" si="4"/>
        <v>6</v>
      </c>
      <c r="O92" s="353"/>
      <c r="P92" s="354">
        <f>SUM(P91,P85,P80,P74,P68,P64,P45,P35,P28)</f>
        <v>9</v>
      </c>
    </row>
  </sheetData>
  <mergeCells count="10">
    <mergeCell ref="O3:O4"/>
    <mergeCell ref="I4:J4"/>
    <mergeCell ref="K4:K5"/>
    <mergeCell ref="L4:L5"/>
    <mergeCell ref="M4:N4"/>
    <mergeCell ref="B68:C68"/>
    <mergeCell ref="D3:D4"/>
    <mergeCell ref="F3:F4"/>
    <mergeCell ref="I3:J3"/>
    <mergeCell ref="M3:N3"/>
  </mergeCells>
  <pageMargins left="0.25" right="0.25" top="0.75" bottom="0.75" header="0.3" footer="0.3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2"/>
  <sheetViews>
    <sheetView workbookViewId="0">
      <selection activeCell="D94" sqref="D94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142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customHeight="1" x14ac:dyDescent="0.25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2" t="s">
        <v>6</v>
      </c>
      <c r="G3" s="14" t="s">
        <v>7</v>
      </c>
      <c r="H3" s="15" t="s">
        <v>8</v>
      </c>
      <c r="I3" s="16" t="s">
        <v>9</v>
      </c>
      <c r="J3" s="17"/>
      <c r="K3" s="18" t="s">
        <v>10</v>
      </c>
      <c r="L3" s="19" t="s">
        <v>9</v>
      </c>
      <c r="M3" s="20" t="s">
        <v>9</v>
      </c>
      <c r="N3" s="21"/>
      <c r="O3" s="22" t="s">
        <v>11</v>
      </c>
      <c r="P3" s="23" t="s">
        <v>12</v>
      </c>
    </row>
    <row r="4" spans="1:71" s="7" customFormat="1" ht="15" customHeight="1" x14ac:dyDescent="0.25">
      <c r="A4" s="24"/>
      <c r="B4" s="25"/>
      <c r="C4" s="26"/>
      <c r="D4" s="27"/>
      <c r="E4" s="28"/>
      <c r="F4" s="27"/>
      <c r="G4" s="26"/>
      <c r="H4" s="29"/>
      <c r="I4" s="30" t="s">
        <v>13</v>
      </c>
      <c r="J4" s="30"/>
      <c r="K4" s="31" t="s">
        <v>14</v>
      </c>
      <c r="L4" s="32" t="s">
        <v>15</v>
      </c>
      <c r="M4" s="33" t="s">
        <v>16</v>
      </c>
      <c r="N4" s="34"/>
      <c r="O4" s="35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46"/>
      <c r="L5" s="47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23</v>
      </c>
      <c r="E7" s="56">
        <v>2</v>
      </c>
      <c r="F7" s="57" t="s">
        <v>114</v>
      </c>
      <c r="G7" s="55">
        <v>23</v>
      </c>
      <c r="H7" s="55"/>
      <c r="I7" s="55"/>
      <c r="J7" s="58"/>
      <c r="K7" s="65"/>
      <c r="L7" s="60"/>
      <c r="M7" s="60">
        <v>1</v>
      </c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355">
        <v>41609</v>
      </c>
      <c r="G10" s="73"/>
      <c r="H10" s="71">
        <v>25</v>
      </c>
      <c r="I10" s="73"/>
      <c r="J10" s="73">
        <v>1</v>
      </c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24</v>
      </c>
      <c r="E14" s="56">
        <v>2</v>
      </c>
      <c r="F14" s="57" t="s">
        <v>32</v>
      </c>
      <c r="G14" s="55">
        <v>24</v>
      </c>
      <c r="H14" s="55"/>
      <c r="I14" s="65"/>
      <c r="J14" s="58"/>
      <c r="K14" s="65">
        <v>2</v>
      </c>
      <c r="L14" s="60"/>
      <c r="M14" s="60">
        <v>1</v>
      </c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>
        <v>1</v>
      </c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20</v>
      </c>
      <c r="E23" s="114">
        <v>2</v>
      </c>
      <c r="F23" s="115" t="s">
        <v>44</v>
      </c>
      <c r="G23" s="113">
        <v>20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10</v>
      </c>
      <c r="E27" s="128">
        <v>1</v>
      </c>
      <c r="F27" s="129" t="s">
        <v>143</v>
      </c>
      <c r="G27" s="127"/>
      <c r="H27" s="127">
        <v>10</v>
      </c>
      <c r="I27" s="130"/>
      <c r="J27" s="131"/>
      <c r="K27" s="132"/>
      <c r="L27" s="133"/>
      <c r="M27" s="134"/>
      <c r="N27" s="134">
        <v>1</v>
      </c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v>484</v>
      </c>
      <c r="E28" s="140"/>
      <c r="F28" s="140"/>
      <c r="G28" s="141">
        <v>390</v>
      </c>
      <c r="H28" s="142">
        <v>94</v>
      </c>
      <c r="I28" s="141">
        <v>2</v>
      </c>
      <c r="J28" s="141">
        <v>1</v>
      </c>
      <c r="K28" s="139">
        <v>13</v>
      </c>
      <c r="L28" s="139">
        <v>3</v>
      </c>
      <c r="M28" s="139">
        <v>2</v>
      </c>
      <c r="N28" s="139">
        <v>2</v>
      </c>
      <c r="O28" s="143"/>
      <c r="P28" s="144"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23</v>
      </c>
      <c r="E29" s="119">
        <v>2</v>
      </c>
      <c r="F29" s="57" t="s">
        <v>114</v>
      </c>
      <c r="G29" s="113">
        <v>23</v>
      </c>
      <c r="H29" s="65"/>
      <c r="I29" s="65"/>
      <c r="J29" s="65"/>
      <c r="K29" s="59">
        <v>1</v>
      </c>
      <c r="L29" s="65"/>
      <c r="M29" s="60">
        <v>1</v>
      </c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22</v>
      </c>
      <c r="E31" s="119">
        <v>2</v>
      </c>
      <c r="F31" s="57" t="s">
        <v>51</v>
      </c>
      <c r="G31" s="65">
        <v>22</v>
      </c>
      <c r="H31" s="65"/>
      <c r="I31" s="65"/>
      <c r="J31" s="65"/>
      <c r="K31" s="65">
        <v>2</v>
      </c>
      <c r="L31" s="65"/>
      <c r="M31" s="65">
        <v>1</v>
      </c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21</v>
      </c>
      <c r="E34" s="119">
        <v>2</v>
      </c>
      <c r="F34" s="57" t="s">
        <v>37</v>
      </c>
      <c r="G34" s="65">
        <v>21</v>
      </c>
      <c r="H34" s="65"/>
      <c r="I34" s="65"/>
      <c r="J34" s="65"/>
      <c r="K34" s="65">
        <v>4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v>141</v>
      </c>
      <c r="E35" s="140"/>
      <c r="F35" s="140"/>
      <c r="G35" s="139">
        <v>141</v>
      </c>
      <c r="H35" s="139">
        <v>0</v>
      </c>
      <c r="I35" s="141">
        <v>3</v>
      </c>
      <c r="J35" s="141">
        <v>0</v>
      </c>
      <c r="K35" s="139">
        <v>11</v>
      </c>
      <c r="L35" s="139">
        <v>1</v>
      </c>
      <c r="M35" s="139">
        <v>2</v>
      </c>
      <c r="N35" s="139">
        <v>0</v>
      </c>
      <c r="O35" s="143"/>
      <c r="P35" s="144"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21</v>
      </c>
      <c r="E37" s="72">
        <v>1</v>
      </c>
      <c r="F37" s="72">
        <v>21</v>
      </c>
      <c r="G37" s="72"/>
      <c r="H37" s="169" t="s">
        <v>78</v>
      </c>
      <c r="I37" s="71"/>
      <c r="J37" s="71"/>
      <c r="K37" s="72"/>
      <c r="L37" s="170"/>
      <c r="M37" s="171"/>
      <c r="N37" s="74">
        <v>1</v>
      </c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18</v>
      </c>
      <c r="E38" s="72">
        <v>1</v>
      </c>
      <c r="F38" s="72">
        <v>18</v>
      </c>
      <c r="G38" s="72"/>
      <c r="H38" s="169" t="s">
        <v>140</v>
      </c>
      <c r="I38" s="71"/>
      <c r="J38" s="71"/>
      <c r="K38" s="72"/>
      <c r="L38" s="170"/>
      <c r="M38" s="171"/>
      <c r="N38" s="74">
        <v>4</v>
      </c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17</v>
      </c>
      <c r="E39" s="159" t="s">
        <v>67</v>
      </c>
      <c r="F39" s="159" t="s">
        <v>144</v>
      </c>
      <c r="G39" s="160">
        <v>17</v>
      </c>
      <c r="H39" s="160"/>
      <c r="I39" s="161"/>
      <c r="J39" s="161"/>
      <c r="K39" s="162"/>
      <c r="L39" s="163"/>
      <c r="M39" s="164">
        <v>1</v>
      </c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21</v>
      </c>
      <c r="E43" s="181" t="s">
        <v>67</v>
      </c>
      <c r="F43" s="181" t="s">
        <v>78</v>
      </c>
      <c r="G43" s="182">
        <v>21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v>169</v>
      </c>
      <c r="E45" s="140"/>
      <c r="F45" s="140"/>
      <c r="G45" s="139">
        <v>79</v>
      </c>
      <c r="H45" s="199" t="s">
        <v>145</v>
      </c>
      <c r="I45" s="141">
        <v>2</v>
      </c>
      <c r="J45" s="139">
        <v>2</v>
      </c>
      <c r="K45" s="139">
        <v>0</v>
      </c>
      <c r="L45" s="139">
        <v>1</v>
      </c>
      <c r="M45" s="139">
        <v>1</v>
      </c>
      <c r="N45" s="139">
        <v>5</v>
      </c>
      <c r="O45" s="143"/>
      <c r="P45" s="144"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24</v>
      </c>
      <c r="E47" s="105">
        <v>2</v>
      </c>
      <c r="F47" s="57" t="s">
        <v>32</v>
      </c>
      <c r="G47" s="201">
        <v>24</v>
      </c>
      <c r="H47" s="201"/>
      <c r="I47" s="201"/>
      <c r="J47" s="201"/>
      <c r="K47" s="201">
        <v>2</v>
      </c>
      <c r="L47" s="201"/>
      <c r="M47" s="201">
        <v>1</v>
      </c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22</v>
      </c>
      <c r="E53" s="115" t="s">
        <v>92</v>
      </c>
      <c r="F53" s="115" t="s">
        <v>51</v>
      </c>
      <c r="G53" s="173">
        <v>22</v>
      </c>
      <c r="H53" s="173"/>
      <c r="I53" s="183">
        <v>3</v>
      </c>
      <c r="J53" s="163"/>
      <c r="K53" s="65">
        <v>2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>
        <v>1</v>
      </c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3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v>346</v>
      </c>
      <c r="E64" s="140"/>
      <c r="F64" s="140"/>
      <c r="G64" s="139">
        <v>283</v>
      </c>
      <c r="H64" s="139">
        <v>63</v>
      </c>
      <c r="I64" s="141">
        <v>11</v>
      </c>
      <c r="J64" s="139">
        <v>0</v>
      </c>
      <c r="K64" s="139">
        <v>15</v>
      </c>
      <c r="L64" s="139">
        <v>2</v>
      </c>
      <c r="M64" s="139">
        <v>1</v>
      </c>
      <c r="N64" s="139">
        <v>0</v>
      </c>
      <c r="O64" s="143"/>
      <c r="P64" s="144"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20</v>
      </c>
      <c r="E66" s="212">
        <v>2</v>
      </c>
      <c r="F66" s="57" t="s">
        <v>44</v>
      </c>
      <c r="G66" s="65">
        <v>20</v>
      </c>
      <c r="H66" s="58"/>
      <c r="I66" s="65"/>
      <c r="J66" s="60"/>
      <c r="K66" s="248" t="s">
        <v>92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253" t="s">
        <v>56</v>
      </c>
      <c r="C68" s="253"/>
      <c r="D68" s="139">
        <v>61</v>
      </c>
      <c r="E68" s="140"/>
      <c r="F68" s="140"/>
      <c r="G68" s="139">
        <v>61</v>
      </c>
      <c r="H68" s="139">
        <v>0</v>
      </c>
      <c r="I68" s="141">
        <v>0</v>
      </c>
      <c r="J68" s="141">
        <v>0</v>
      </c>
      <c r="K68" s="199" t="s">
        <v>146</v>
      </c>
      <c r="L68" s="139">
        <v>0</v>
      </c>
      <c r="M68" s="139">
        <v>0</v>
      </c>
      <c r="N68" s="139">
        <v>0</v>
      </c>
      <c r="O68" s="143"/>
      <c r="P68" s="144"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20</v>
      </c>
      <c r="E70" s="72">
        <v>2</v>
      </c>
      <c r="F70" s="81" t="s">
        <v>44</v>
      </c>
      <c r="G70" s="256"/>
      <c r="H70" s="79">
        <v>20</v>
      </c>
      <c r="I70" s="256"/>
      <c r="J70" s="256"/>
      <c r="K70" s="256"/>
      <c r="L70" s="256"/>
      <c r="M70" s="256"/>
      <c r="N70" s="209"/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22</v>
      </c>
      <c r="E72" s="212">
        <v>2</v>
      </c>
      <c r="F72" s="159" t="s">
        <v>51</v>
      </c>
      <c r="G72" s="160">
        <v>22</v>
      </c>
      <c r="H72" s="160"/>
      <c r="I72" s="262"/>
      <c r="J72" s="262"/>
      <c r="K72" s="263">
        <v>1</v>
      </c>
      <c r="L72" s="160"/>
      <c r="M72" s="160">
        <v>1</v>
      </c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v>108</v>
      </c>
      <c r="E74" s="140"/>
      <c r="F74" s="140"/>
      <c r="G74" s="139">
        <v>88</v>
      </c>
      <c r="H74" s="139">
        <v>20</v>
      </c>
      <c r="I74" s="141">
        <v>0</v>
      </c>
      <c r="J74" s="141">
        <v>0</v>
      </c>
      <c r="K74" s="139">
        <v>2</v>
      </c>
      <c r="L74" s="139">
        <v>4</v>
      </c>
      <c r="M74" s="139">
        <v>1</v>
      </c>
      <c r="N74" s="266">
        <v>0</v>
      </c>
      <c r="O74" s="267"/>
      <c r="P74" s="144"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v>113</v>
      </c>
      <c r="E80" s="140"/>
      <c r="F80" s="140"/>
      <c r="G80" s="139">
        <v>90</v>
      </c>
      <c r="H80" s="139">
        <v>23</v>
      </c>
      <c r="I80" s="141">
        <v>0</v>
      </c>
      <c r="J80" s="141">
        <v>0</v>
      </c>
      <c r="K80" s="139">
        <v>6</v>
      </c>
      <c r="L80" s="139">
        <v>2</v>
      </c>
      <c r="M80" s="139">
        <v>0</v>
      </c>
      <c r="N80" s="266">
        <v>0</v>
      </c>
      <c r="O80" s="267"/>
      <c r="P80" s="144"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>
        <v>1</v>
      </c>
      <c r="F82" s="72">
        <v>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2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v>23</v>
      </c>
      <c r="E85" s="140"/>
      <c r="F85" s="140"/>
      <c r="G85" s="139">
        <v>19</v>
      </c>
      <c r="H85" s="139">
        <v>4</v>
      </c>
      <c r="I85" s="141">
        <v>2</v>
      </c>
      <c r="J85" s="141">
        <v>0</v>
      </c>
      <c r="K85" s="139">
        <v>1</v>
      </c>
      <c r="L85" s="139">
        <v>23</v>
      </c>
      <c r="M85" s="139">
        <v>0</v>
      </c>
      <c r="N85" s="266">
        <v>0</v>
      </c>
      <c r="O85" s="267"/>
      <c r="P85" s="144"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>
        <v>2</v>
      </c>
      <c r="B87" s="323"/>
      <c r="C87" s="302" t="s">
        <v>131</v>
      </c>
      <c r="D87" s="71">
        <v>22</v>
      </c>
      <c r="E87" s="324">
        <v>1</v>
      </c>
      <c r="F87" s="324">
        <v>22</v>
      </c>
      <c r="G87" s="325"/>
      <c r="H87" s="325">
        <v>22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x14ac:dyDescent="0.25">
      <c r="A88" s="244">
        <v>3</v>
      </c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/>
      <c r="O88" s="332"/>
      <c r="P88" s="330"/>
    </row>
    <row r="89" spans="1:16" x14ac:dyDescent="0.25">
      <c r="A89" s="244">
        <v>4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5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v>97</v>
      </c>
      <c r="E91" s="346"/>
      <c r="F91" s="346"/>
      <c r="G91" s="346"/>
      <c r="H91" s="346">
        <v>97</v>
      </c>
      <c r="I91" s="346"/>
      <c r="J91" s="346">
        <v>0</v>
      </c>
      <c r="K91" s="346">
        <v>1</v>
      </c>
      <c r="L91" s="346">
        <v>0</v>
      </c>
      <c r="M91" s="346">
        <v>0</v>
      </c>
      <c r="N91" s="346">
        <v>0</v>
      </c>
      <c r="O91" s="346"/>
      <c r="P91" s="347">
        <v>3</v>
      </c>
    </row>
    <row r="92" spans="1:16" ht="15.75" thickBot="1" x14ac:dyDescent="0.3">
      <c r="A92" s="241"/>
      <c r="B92" s="348" t="s">
        <v>136</v>
      </c>
      <c r="C92" s="348"/>
      <c r="D92" s="349">
        <v>1542</v>
      </c>
      <c r="E92" s="350"/>
      <c r="F92" s="350"/>
      <c r="G92" s="351">
        <v>1151</v>
      </c>
      <c r="H92" s="352" t="s">
        <v>147</v>
      </c>
      <c r="I92" s="351">
        <v>20</v>
      </c>
      <c r="J92" s="351">
        <v>3</v>
      </c>
      <c r="K92" s="352" t="s">
        <v>148</v>
      </c>
      <c r="L92" s="349">
        <v>36</v>
      </c>
      <c r="M92" s="349">
        <v>7</v>
      </c>
      <c r="N92" s="349">
        <v>7</v>
      </c>
      <c r="O92" s="353"/>
      <c r="P92" s="354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2"/>
  <sheetViews>
    <sheetView workbookViewId="0">
      <selection activeCell="AE24" sqref="AE24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138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357" t="s">
        <v>4</v>
      </c>
      <c r="E3" s="13" t="s">
        <v>5</v>
      </c>
      <c r="F3" s="357" t="s">
        <v>6</v>
      </c>
      <c r="G3" s="14" t="s">
        <v>7</v>
      </c>
      <c r="H3" s="15" t="s">
        <v>8</v>
      </c>
      <c r="I3" s="359" t="s">
        <v>9</v>
      </c>
      <c r="J3" s="360"/>
      <c r="K3" s="18" t="s">
        <v>10</v>
      </c>
      <c r="L3" s="19" t="s">
        <v>9</v>
      </c>
      <c r="M3" s="361" t="s">
        <v>9</v>
      </c>
      <c r="N3" s="362"/>
      <c r="O3" s="363" t="s">
        <v>11</v>
      </c>
      <c r="P3" s="23" t="s">
        <v>12</v>
      </c>
    </row>
    <row r="4" spans="1:71" s="7" customFormat="1" x14ac:dyDescent="0.25">
      <c r="A4" s="24"/>
      <c r="B4" s="25"/>
      <c r="C4" s="26"/>
      <c r="D4" s="358"/>
      <c r="E4" s="28"/>
      <c r="F4" s="358"/>
      <c r="G4" s="26"/>
      <c r="H4" s="29"/>
      <c r="I4" s="365" t="s">
        <v>13</v>
      </c>
      <c r="J4" s="365"/>
      <c r="K4" s="366" t="s">
        <v>14</v>
      </c>
      <c r="L4" s="368" t="s">
        <v>15</v>
      </c>
      <c r="M4" s="370" t="s">
        <v>16</v>
      </c>
      <c r="N4" s="371"/>
      <c r="O4" s="364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7"/>
      <c r="L5" s="369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24</v>
      </c>
      <c r="E7" s="56">
        <v>2</v>
      </c>
      <c r="F7" s="57" t="s">
        <v>32</v>
      </c>
      <c r="G7" s="55">
        <v>24</v>
      </c>
      <c r="H7" s="55"/>
      <c r="I7" s="55"/>
      <c r="J7" s="58"/>
      <c r="K7" s="65"/>
      <c r="L7" s="60"/>
      <c r="M7" s="60">
        <v>1</v>
      </c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3"/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>
        <v>1</v>
      </c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25</v>
      </c>
      <c r="E14" s="56">
        <v>2</v>
      </c>
      <c r="F14" s="57" t="s">
        <v>29</v>
      </c>
      <c r="G14" s="55">
        <v>25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>
        <v>1</v>
      </c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22</v>
      </c>
      <c r="E16" s="80">
        <v>2</v>
      </c>
      <c r="F16" s="81" t="s">
        <v>51</v>
      </c>
      <c r="G16" s="79"/>
      <c r="H16" s="82">
        <v>22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>
        <v>1</v>
      </c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20</v>
      </c>
      <c r="E23" s="114">
        <v>2</v>
      </c>
      <c r="F23" s="115" t="s">
        <v>44</v>
      </c>
      <c r="G23" s="113">
        <v>20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11</v>
      </c>
      <c r="E27" s="128">
        <v>1</v>
      </c>
      <c r="F27" s="129" t="s">
        <v>82</v>
      </c>
      <c r="G27" s="127"/>
      <c r="H27" s="127">
        <v>11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488</v>
      </c>
      <c r="E28" s="140"/>
      <c r="F28" s="140"/>
      <c r="G28" s="141">
        <f t="shared" ref="G28:N28" si="0">SUM(G6:G27)</f>
        <v>392</v>
      </c>
      <c r="H28" s="142">
        <f t="shared" si="0"/>
        <v>96</v>
      </c>
      <c r="I28" s="141">
        <f t="shared" si="0"/>
        <v>2</v>
      </c>
      <c r="J28" s="141">
        <f t="shared" si="0"/>
        <v>0</v>
      </c>
      <c r="K28" s="139">
        <f t="shared" si="0"/>
        <v>13</v>
      </c>
      <c r="L28" s="139">
        <f t="shared" si="0"/>
        <v>3</v>
      </c>
      <c r="M28" s="139">
        <f t="shared" si="0"/>
        <v>3</v>
      </c>
      <c r="N28" s="139">
        <f t="shared" si="0"/>
        <v>1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24</v>
      </c>
      <c r="E29" s="119">
        <v>2</v>
      </c>
      <c r="F29" s="57" t="s">
        <v>32</v>
      </c>
      <c r="G29" s="113">
        <v>24</v>
      </c>
      <c r="H29" s="65"/>
      <c r="I29" s="65"/>
      <c r="J29" s="65"/>
      <c r="K29" s="59">
        <v>1</v>
      </c>
      <c r="L29" s="65"/>
      <c r="M29" s="60"/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23</v>
      </c>
      <c r="E31" s="119">
        <v>2</v>
      </c>
      <c r="F31" s="57" t="s">
        <v>114</v>
      </c>
      <c r="G31" s="65">
        <v>23</v>
      </c>
      <c r="H31" s="65"/>
      <c r="I31" s="65"/>
      <c r="J31" s="65"/>
      <c r="K31" s="65">
        <v>2</v>
      </c>
      <c r="L31" s="65"/>
      <c r="M31" s="65"/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21</v>
      </c>
      <c r="E34" s="119">
        <v>2</v>
      </c>
      <c r="F34" s="57" t="s">
        <v>37</v>
      </c>
      <c r="G34" s="65">
        <v>21</v>
      </c>
      <c r="H34" s="65"/>
      <c r="I34" s="65"/>
      <c r="J34" s="65"/>
      <c r="K34" s="65">
        <v>4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143</v>
      </c>
      <c r="E35" s="140"/>
      <c r="F35" s="140"/>
      <c r="G35" s="139">
        <f>SUM(G29:G34)</f>
        <v>143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11</v>
      </c>
      <c r="L35" s="139">
        <f>SUM(L29:L34)</f>
        <v>1</v>
      </c>
      <c r="M35" s="139">
        <f>SUM(M29:M34)</f>
        <v>0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22</v>
      </c>
      <c r="E37" s="72">
        <v>1</v>
      </c>
      <c r="F37" s="72">
        <v>22</v>
      </c>
      <c r="G37" s="72"/>
      <c r="H37" s="169" t="s">
        <v>70</v>
      </c>
      <c r="I37" s="71"/>
      <c r="J37" s="71"/>
      <c r="K37" s="72"/>
      <c r="L37" s="170"/>
      <c r="M37" s="171"/>
      <c r="N37" s="74"/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22</v>
      </c>
      <c r="E38" s="72">
        <v>1</v>
      </c>
      <c r="F38" s="72">
        <v>22</v>
      </c>
      <c r="G38" s="72"/>
      <c r="H38" s="169" t="s">
        <v>70</v>
      </c>
      <c r="I38" s="71"/>
      <c r="J38" s="71"/>
      <c r="K38" s="72"/>
      <c r="L38" s="170"/>
      <c r="M38" s="171"/>
      <c r="N38" s="74"/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18</v>
      </c>
      <c r="E39" s="159" t="s">
        <v>67</v>
      </c>
      <c r="F39" s="159" t="s">
        <v>140</v>
      </c>
      <c r="G39" s="160">
        <v>18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>
        <v>1</v>
      </c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20</v>
      </c>
      <c r="E43" s="181" t="s">
        <v>67</v>
      </c>
      <c r="F43" s="181" t="s">
        <v>68</v>
      </c>
      <c r="G43" s="182">
        <v>20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174</v>
      </c>
      <c r="E45" s="140"/>
      <c r="F45" s="140"/>
      <c r="G45" s="139">
        <f>SUM(G36:G44)</f>
        <v>79</v>
      </c>
      <c r="H45" s="199">
        <f>SUM(H36+H37+H38+H39+H40+H41+H42+H43+H44)</f>
        <v>95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1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25</v>
      </c>
      <c r="E47" s="105">
        <v>2</v>
      </c>
      <c r="F47" s="57" t="s">
        <v>22</v>
      </c>
      <c r="G47" s="201">
        <v>25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22</v>
      </c>
      <c r="E53" s="115" t="s">
        <v>92</v>
      </c>
      <c r="F53" s="115" t="s">
        <v>51</v>
      </c>
      <c r="G53" s="173">
        <v>22</v>
      </c>
      <c r="H53" s="173"/>
      <c r="I53" s="183">
        <v>3</v>
      </c>
      <c r="J53" s="163"/>
      <c r="K53" s="65">
        <v>2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/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>
        <v>1</v>
      </c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2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347</v>
      </c>
      <c r="E64" s="140"/>
      <c r="F64" s="140"/>
      <c r="G64" s="139">
        <f t="shared" ref="G64:N64" si="1">SUM(G46:G63)</f>
        <v>284</v>
      </c>
      <c r="H64" s="139">
        <f t="shared" si="1"/>
        <v>63</v>
      </c>
      <c r="I64" s="141">
        <f t="shared" si="1"/>
        <v>9</v>
      </c>
      <c r="J64" s="139">
        <f t="shared" si="1"/>
        <v>0</v>
      </c>
      <c r="K64" s="139">
        <f t="shared" si="1"/>
        <v>15</v>
      </c>
      <c r="L64" s="139">
        <f t="shared" si="1"/>
        <v>2</v>
      </c>
      <c r="M64" s="139">
        <f t="shared" si="1"/>
        <v>0</v>
      </c>
      <c r="N64" s="139">
        <f t="shared" si="1"/>
        <v>1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20</v>
      </c>
      <c r="E66" s="212">
        <v>2</v>
      </c>
      <c r="F66" s="57" t="s">
        <v>44</v>
      </c>
      <c r="G66" s="65">
        <v>20</v>
      </c>
      <c r="H66" s="58"/>
      <c r="I66" s="65"/>
      <c r="J66" s="60"/>
      <c r="K66" s="248" t="s">
        <v>92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356" t="s">
        <v>56</v>
      </c>
      <c r="C68" s="356"/>
      <c r="D68" s="139">
        <f>SUM(D65:D67)</f>
        <v>61</v>
      </c>
      <c r="E68" s="140"/>
      <c r="F68" s="140"/>
      <c r="G68" s="139">
        <f>SUM(G65:G67)</f>
        <v>61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0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20</v>
      </c>
      <c r="E70" s="72">
        <v>2</v>
      </c>
      <c r="F70" s="81" t="s">
        <v>44</v>
      </c>
      <c r="G70" s="256"/>
      <c r="H70" s="79">
        <v>20</v>
      </c>
      <c r="I70" s="256"/>
      <c r="J70" s="256"/>
      <c r="K70" s="256"/>
      <c r="L70" s="256"/>
      <c r="M70" s="256"/>
      <c r="N70" s="209"/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23</v>
      </c>
      <c r="E72" s="212">
        <v>2</v>
      </c>
      <c r="F72" s="159" t="s">
        <v>49</v>
      </c>
      <c r="G72" s="160">
        <v>23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109</v>
      </c>
      <c r="E74" s="140"/>
      <c r="F74" s="140"/>
      <c r="G74" s="139">
        <f>SUM(G69:G73)</f>
        <v>89</v>
      </c>
      <c r="H74" s="139">
        <f t="shared" ref="H74:N74" si="3">SUM(H69:H73)</f>
        <v>20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0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113</v>
      </c>
      <c r="E80" s="140"/>
      <c r="F80" s="140"/>
      <c r="G80" s="139">
        <f>SUM(G75:G79)</f>
        <v>90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0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1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1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/>
      <c r="B87" s="323"/>
      <c r="C87" s="302" t="s">
        <v>131</v>
      </c>
      <c r="D87" s="71">
        <v>22</v>
      </c>
      <c r="E87" s="324">
        <v>1</v>
      </c>
      <c r="F87" s="324">
        <v>22</v>
      </c>
      <c r="G87" s="325"/>
      <c r="H87" s="325">
        <v>22</v>
      </c>
      <c r="I87" s="326"/>
      <c r="J87" s="326"/>
      <c r="K87" s="327"/>
      <c r="L87" s="327"/>
      <c r="M87" s="327"/>
      <c r="N87" s="328">
        <v>2</v>
      </c>
      <c r="O87" s="329"/>
      <c r="P87" s="330">
        <v>1</v>
      </c>
    </row>
    <row r="88" spans="1:16" x14ac:dyDescent="0.25">
      <c r="A88" s="244"/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>
        <v>1</v>
      </c>
      <c r="O88" s="332"/>
      <c r="P88" s="330"/>
    </row>
    <row r="89" spans="1:16" x14ac:dyDescent="0.25">
      <c r="A89" s="244">
        <v>2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3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97</v>
      </c>
      <c r="E91" s="346"/>
      <c r="F91" s="346"/>
      <c r="G91" s="346"/>
      <c r="H91" s="346">
        <f>SUM(H86:H90)</f>
        <v>97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3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1555</v>
      </c>
      <c r="E92" s="350"/>
      <c r="F92" s="350"/>
      <c r="G92" s="351">
        <f>SUM(G85,G80,G74,G68,G64,G45,G35,G28)</f>
        <v>1157</v>
      </c>
      <c r="H92" s="352">
        <f>SUM(H28,H35,H45,H64,H68,H74,H80,H85,H91)</f>
        <v>398</v>
      </c>
      <c r="I92" s="351">
        <f t="shared" ref="I92:N92" si="4">SUM(I91,I85,I80,I74,I68,I64,I45,I35,I28)</f>
        <v>17</v>
      </c>
      <c r="J92" s="351">
        <f t="shared" si="4"/>
        <v>2</v>
      </c>
      <c r="K92" s="352">
        <f t="shared" si="4"/>
        <v>54</v>
      </c>
      <c r="L92" s="349">
        <f t="shared" si="4"/>
        <v>36</v>
      </c>
      <c r="M92" s="349">
        <f t="shared" si="4"/>
        <v>3</v>
      </c>
      <c r="N92" s="349">
        <f t="shared" si="4"/>
        <v>6</v>
      </c>
      <c r="O92" s="353"/>
      <c r="P92" s="354">
        <f>SUM(P91,P85,P80,P74,P68,P64,P45,P35,P28)</f>
        <v>9</v>
      </c>
    </row>
  </sheetData>
  <mergeCells count="10">
    <mergeCell ref="O3:O4"/>
    <mergeCell ref="I4:J4"/>
    <mergeCell ref="K4:K5"/>
    <mergeCell ref="L4:L5"/>
    <mergeCell ref="M4:N4"/>
    <mergeCell ref="B68:C68"/>
    <mergeCell ref="D3:D4"/>
    <mergeCell ref="F3:F4"/>
    <mergeCell ref="I3:J3"/>
    <mergeCell ref="M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2"/>
  <sheetViews>
    <sheetView workbookViewId="0">
      <selection sqref="A1:XFD1048576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137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357" t="s">
        <v>4</v>
      </c>
      <c r="E3" s="13" t="s">
        <v>5</v>
      </c>
      <c r="F3" s="357" t="s">
        <v>6</v>
      </c>
      <c r="G3" s="14" t="s">
        <v>7</v>
      </c>
      <c r="H3" s="15" t="s">
        <v>8</v>
      </c>
      <c r="I3" s="359" t="s">
        <v>9</v>
      </c>
      <c r="J3" s="360"/>
      <c r="K3" s="18" t="s">
        <v>10</v>
      </c>
      <c r="L3" s="19" t="s">
        <v>9</v>
      </c>
      <c r="M3" s="361" t="s">
        <v>9</v>
      </c>
      <c r="N3" s="362"/>
      <c r="O3" s="363" t="s">
        <v>11</v>
      </c>
      <c r="P3" s="23" t="s">
        <v>12</v>
      </c>
    </row>
    <row r="4" spans="1:71" s="7" customFormat="1" x14ac:dyDescent="0.25">
      <c r="A4" s="24"/>
      <c r="B4" s="25"/>
      <c r="C4" s="26"/>
      <c r="D4" s="358"/>
      <c r="E4" s="28"/>
      <c r="F4" s="358"/>
      <c r="G4" s="26"/>
      <c r="H4" s="29"/>
      <c r="I4" s="365" t="s">
        <v>13</v>
      </c>
      <c r="J4" s="365"/>
      <c r="K4" s="366" t="s">
        <v>14</v>
      </c>
      <c r="L4" s="368" t="s">
        <v>15</v>
      </c>
      <c r="M4" s="370" t="s">
        <v>16</v>
      </c>
      <c r="N4" s="371"/>
      <c r="O4" s="364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7"/>
      <c r="L5" s="369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25</v>
      </c>
      <c r="E7" s="56">
        <v>2</v>
      </c>
      <c r="F7" s="57" t="s">
        <v>22</v>
      </c>
      <c r="G7" s="55">
        <v>25</v>
      </c>
      <c r="H7" s="55"/>
      <c r="I7" s="55"/>
      <c r="J7" s="58"/>
      <c r="K7" s="65"/>
      <c r="L7" s="60"/>
      <c r="M7" s="60"/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>
        <v>1</v>
      </c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3"/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>
        <v>1</v>
      </c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25</v>
      </c>
      <c r="E14" s="56">
        <v>2</v>
      </c>
      <c r="F14" s="57" t="s">
        <v>29</v>
      </c>
      <c r="G14" s="55">
        <v>25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19</v>
      </c>
      <c r="E15" s="80">
        <v>2</v>
      </c>
      <c r="F15" s="81" t="s">
        <v>35</v>
      </c>
      <c r="G15" s="79"/>
      <c r="H15" s="82">
        <v>19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22</v>
      </c>
      <c r="E16" s="80">
        <v>2</v>
      </c>
      <c r="F16" s="81" t="s">
        <v>51</v>
      </c>
      <c r="G16" s="79"/>
      <c r="H16" s="82">
        <v>22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>
        <v>1</v>
      </c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25</v>
      </c>
      <c r="E19" s="56">
        <v>2</v>
      </c>
      <c r="F19" s="57" t="s">
        <v>22</v>
      </c>
      <c r="G19" s="55">
        <v>25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20</v>
      </c>
      <c r="E23" s="114">
        <v>2</v>
      </c>
      <c r="F23" s="115" t="s">
        <v>44</v>
      </c>
      <c r="G23" s="113">
        <v>20</v>
      </c>
      <c r="H23" s="113"/>
      <c r="I23" s="95"/>
      <c r="J23" s="116"/>
      <c r="K23" s="117"/>
      <c r="L23" s="108"/>
      <c r="M23" s="108">
        <v>1</v>
      </c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11</v>
      </c>
      <c r="E27" s="128">
        <v>1</v>
      </c>
      <c r="F27" s="129" t="s">
        <v>82</v>
      </c>
      <c r="G27" s="127"/>
      <c r="H27" s="127">
        <v>11</v>
      </c>
      <c r="I27" s="130"/>
      <c r="J27" s="131"/>
      <c r="K27" s="132"/>
      <c r="L27" s="133"/>
      <c r="M27" s="134"/>
      <c r="N27" s="134">
        <v>1</v>
      </c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491</v>
      </c>
      <c r="E28" s="140"/>
      <c r="F28" s="140"/>
      <c r="G28" s="141">
        <f t="shared" ref="G28:N28" si="0">SUM(G6:G27)</f>
        <v>394</v>
      </c>
      <c r="H28" s="142">
        <f t="shared" si="0"/>
        <v>97</v>
      </c>
      <c r="I28" s="141">
        <f t="shared" si="0"/>
        <v>2</v>
      </c>
      <c r="J28" s="141">
        <f t="shared" si="0"/>
        <v>0</v>
      </c>
      <c r="K28" s="139">
        <f t="shared" si="0"/>
        <v>13</v>
      </c>
      <c r="L28" s="139">
        <f t="shared" si="0"/>
        <v>3</v>
      </c>
      <c r="M28" s="139">
        <f t="shared" si="0"/>
        <v>4</v>
      </c>
      <c r="N28" s="139">
        <f t="shared" si="0"/>
        <v>1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24</v>
      </c>
      <c r="E29" s="119">
        <v>2</v>
      </c>
      <c r="F29" s="57" t="s">
        <v>32</v>
      </c>
      <c r="G29" s="113">
        <v>24</v>
      </c>
      <c r="H29" s="65"/>
      <c r="I29" s="65"/>
      <c r="J29" s="65"/>
      <c r="K29" s="59">
        <v>1</v>
      </c>
      <c r="L29" s="65"/>
      <c r="M29" s="60">
        <v>1</v>
      </c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23</v>
      </c>
      <c r="E31" s="119">
        <v>2</v>
      </c>
      <c r="F31" s="57" t="s">
        <v>114</v>
      </c>
      <c r="G31" s="65">
        <v>23</v>
      </c>
      <c r="H31" s="65"/>
      <c r="I31" s="65"/>
      <c r="J31" s="65"/>
      <c r="K31" s="65">
        <v>2</v>
      </c>
      <c r="L31" s="65"/>
      <c r="M31" s="65">
        <v>1</v>
      </c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21</v>
      </c>
      <c r="E34" s="119">
        <v>2</v>
      </c>
      <c r="F34" s="57" t="s">
        <v>37</v>
      </c>
      <c r="G34" s="65">
        <v>21</v>
      </c>
      <c r="H34" s="65"/>
      <c r="I34" s="65"/>
      <c r="J34" s="65"/>
      <c r="K34" s="65">
        <v>4</v>
      </c>
      <c r="L34" s="65"/>
      <c r="M34" s="65">
        <v>2</v>
      </c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143</v>
      </c>
      <c r="E35" s="140"/>
      <c r="F35" s="140"/>
      <c r="G35" s="139">
        <f>SUM(G29:G34)</f>
        <v>143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11</v>
      </c>
      <c r="L35" s="139">
        <f>SUM(L29:L34)</f>
        <v>1</v>
      </c>
      <c r="M35" s="139">
        <f>SUM(M29:M34)</f>
        <v>4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22</v>
      </c>
      <c r="E37" s="72">
        <v>1</v>
      </c>
      <c r="F37" s="72">
        <v>22</v>
      </c>
      <c r="G37" s="72"/>
      <c r="H37" s="169" t="s">
        <v>70</v>
      </c>
      <c r="I37" s="71"/>
      <c r="J37" s="71"/>
      <c r="K37" s="72"/>
      <c r="L37" s="170"/>
      <c r="M37" s="171"/>
      <c r="N37" s="74"/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22</v>
      </c>
      <c r="E38" s="72">
        <v>1</v>
      </c>
      <c r="F38" s="72">
        <v>22</v>
      </c>
      <c r="G38" s="72"/>
      <c r="H38" s="169" t="s">
        <v>70</v>
      </c>
      <c r="I38" s="71"/>
      <c r="J38" s="71"/>
      <c r="K38" s="72"/>
      <c r="L38" s="170"/>
      <c r="M38" s="171"/>
      <c r="N38" s="74">
        <v>1</v>
      </c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19</v>
      </c>
      <c r="E39" s="159" t="s">
        <v>67</v>
      </c>
      <c r="F39" s="159" t="s">
        <v>74</v>
      </c>
      <c r="G39" s="160">
        <v>19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21</v>
      </c>
      <c r="E40" s="72">
        <v>1</v>
      </c>
      <c r="F40" s="72">
        <v>21</v>
      </c>
      <c r="G40" s="73"/>
      <c r="H40" s="71">
        <v>21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20</v>
      </c>
      <c r="E43" s="181" t="s">
        <v>67</v>
      </c>
      <c r="F43" s="181" t="s">
        <v>68</v>
      </c>
      <c r="G43" s="182">
        <v>20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176</v>
      </c>
      <c r="E45" s="140"/>
      <c r="F45" s="140"/>
      <c r="G45" s="139">
        <f>SUM(G36:G44)</f>
        <v>80</v>
      </c>
      <c r="H45" s="199">
        <f>SUM(H36+H37+H38+H39+H40+H41+H42+H43+H44)</f>
        <v>96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1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25</v>
      </c>
      <c r="E47" s="105">
        <v>2</v>
      </c>
      <c r="F47" s="57" t="s">
        <v>22</v>
      </c>
      <c r="G47" s="201">
        <v>25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23</v>
      </c>
      <c r="E53" s="115" t="s">
        <v>92</v>
      </c>
      <c r="F53" s="115" t="s">
        <v>114</v>
      </c>
      <c r="G53" s="173">
        <v>23</v>
      </c>
      <c r="H53" s="173"/>
      <c r="I53" s="183">
        <v>3</v>
      </c>
      <c r="J53" s="163"/>
      <c r="K53" s="65">
        <v>3</v>
      </c>
      <c r="L53" s="65">
        <v>1</v>
      </c>
      <c r="M53" s="164">
        <v>2</v>
      </c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/>
      <c r="J54" s="163"/>
      <c r="K54" s="162"/>
      <c r="L54" s="163"/>
      <c r="M54" s="164">
        <v>1</v>
      </c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19</v>
      </c>
      <c r="E55" s="98" t="s">
        <v>92</v>
      </c>
      <c r="F55" s="98" t="s">
        <v>95</v>
      </c>
      <c r="G55" s="218"/>
      <c r="H55" s="218">
        <v>19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>
        <v>1</v>
      </c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20</v>
      </c>
      <c r="E57" s="106" t="s">
        <v>92</v>
      </c>
      <c r="F57" s="106" t="s">
        <v>44</v>
      </c>
      <c r="G57" s="161">
        <v>20</v>
      </c>
      <c r="H57" s="164"/>
      <c r="I57" s="226">
        <v>2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>
        <v>1</v>
      </c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350</v>
      </c>
      <c r="E64" s="140"/>
      <c r="F64" s="140"/>
      <c r="G64" s="139">
        <f t="shared" ref="G64:N64" si="1">SUM(G46:G63)</f>
        <v>286</v>
      </c>
      <c r="H64" s="139">
        <f t="shared" si="1"/>
        <v>64</v>
      </c>
      <c r="I64" s="141">
        <f t="shared" si="1"/>
        <v>9</v>
      </c>
      <c r="J64" s="139">
        <f t="shared" si="1"/>
        <v>0</v>
      </c>
      <c r="K64" s="139">
        <f t="shared" si="1"/>
        <v>16</v>
      </c>
      <c r="L64" s="139">
        <f t="shared" si="1"/>
        <v>2</v>
      </c>
      <c r="M64" s="139">
        <f t="shared" si="1"/>
        <v>5</v>
      </c>
      <c r="N64" s="139">
        <f t="shared" si="1"/>
        <v>0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21</v>
      </c>
      <c r="E66" s="212">
        <v>2</v>
      </c>
      <c r="F66" s="57" t="s">
        <v>37</v>
      </c>
      <c r="G66" s="65">
        <v>21</v>
      </c>
      <c r="H66" s="58"/>
      <c r="I66" s="65"/>
      <c r="J66" s="60"/>
      <c r="K66" s="248" t="s">
        <v>92</v>
      </c>
      <c r="L66" s="55"/>
      <c r="M66" s="55">
        <v>1</v>
      </c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356" t="s">
        <v>56</v>
      </c>
      <c r="C68" s="356"/>
      <c r="D68" s="139">
        <f>SUM(D65:D67)</f>
        <v>62</v>
      </c>
      <c r="E68" s="140"/>
      <c r="F68" s="140"/>
      <c r="G68" s="139">
        <f>SUM(G65:G67)</f>
        <v>62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1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20</v>
      </c>
      <c r="E70" s="72">
        <v>2</v>
      </c>
      <c r="F70" s="81" t="s">
        <v>44</v>
      </c>
      <c r="G70" s="256"/>
      <c r="H70" s="79">
        <v>20</v>
      </c>
      <c r="I70" s="256"/>
      <c r="J70" s="256"/>
      <c r="K70" s="256"/>
      <c r="L70" s="256"/>
      <c r="M70" s="256"/>
      <c r="N70" s="209">
        <v>2</v>
      </c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23</v>
      </c>
      <c r="E72" s="212">
        <v>2</v>
      </c>
      <c r="F72" s="159" t="s">
        <v>49</v>
      </c>
      <c r="G72" s="160">
        <v>23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109</v>
      </c>
      <c r="E74" s="140"/>
      <c r="F74" s="140"/>
      <c r="G74" s="139">
        <f>SUM(G69:G73)</f>
        <v>89</v>
      </c>
      <c r="H74" s="139">
        <f t="shared" ref="H74:N74" si="3">SUM(H69:H73)</f>
        <v>20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2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>
        <v>1</v>
      </c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113</v>
      </c>
      <c r="E80" s="140"/>
      <c r="F80" s="140"/>
      <c r="G80" s="139">
        <f>SUM(G75:G79)</f>
        <v>90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1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1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1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/>
      <c r="B87" s="323"/>
      <c r="C87" s="302" t="s">
        <v>131</v>
      </c>
      <c r="D87" s="71">
        <v>23</v>
      </c>
      <c r="E87" s="324">
        <v>1</v>
      </c>
      <c r="F87" s="324">
        <v>23</v>
      </c>
      <c r="G87" s="325"/>
      <c r="H87" s="325">
        <v>23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x14ac:dyDescent="0.25">
      <c r="A88" s="244"/>
      <c r="B88" s="323"/>
      <c r="C88" s="302" t="s">
        <v>132</v>
      </c>
      <c r="D88" s="71">
        <v>14</v>
      </c>
      <c r="E88" s="72">
        <v>1</v>
      </c>
      <c r="F88" s="72">
        <v>14</v>
      </c>
      <c r="G88" s="205"/>
      <c r="H88" s="205">
        <v>14</v>
      </c>
      <c r="I88" s="219"/>
      <c r="J88" s="219"/>
      <c r="K88" s="218"/>
      <c r="L88" s="218"/>
      <c r="M88" s="218"/>
      <c r="N88" s="331"/>
      <c r="O88" s="332"/>
      <c r="P88" s="330"/>
    </row>
    <row r="89" spans="1:16" x14ac:dyDescent="0.25">
      <c r="A89" s="244">
        <v>2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3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99</v>
      </c>
      <c r="E91" s="346"/>
      <c r="F91" s="346"/>
      <c r="G91" s="346"/>
      <c r="H91" s="346">
        <f>SUM(H86:H90)</f>
        <v>99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1566</v>
      </c>
      <c r="E92" s="350"/>
      <c r="F92" s="350"/>
      <c r="G92" s="351">
        <f>SUM(G85,G80,G74,G68,G64,G45,G35,G28)</f>
        <v>1163</v>
      </c>
      <c r="H92" s="352">
        <f>SUM(H28,H35,H45,H64,H68,H74,H80,H85,H91)</f>
        <v>403</v>
      </c>
      <c r="I92" s="351">
        <f t="shared" ref="I92:N92" si="4">SUM(I91,I85,I80,I74,I68,I64,I45,I35,I28)</f>
        <v>17</v>
      </c>
      <c r="J92" s="351">
        <f t="shared" si="4"/>
        <v>2</v>
      </c>
      <c r="K92" s="352">
        <f t="shared" si="4"/>
        <v>55</v>
      </c>
      <c r="L92" s="349">
        <f t="shared" si="4"/>
        <v>36</v>
      </c>
      <c r="M92" s="349">
        <f t="shared" si="4"/>
        <v>15</v>
      </c>
      <c r="N92" s="349">
        <f t="shared" si="4"/>
        <v>4</v>
      </c>
      <c r="O92" s="353"/>
      <c r="P92" s="354">
        <f>SUM(P91,P85,P80,P74,P68,P64,P45,P35,P28)</f>
        <v>9</v>
      </c>
    </row>
  </sheetData>
  <mergeCells count="10">
    <mergeCell ref="O3:O4"/>
    <mergeCell ref="I4:J4"/>
    <mergeCell ref="K4:K5"/>
    <mergeCell ref="L4:L5"/>
    <mergeCell ref="M4:N4"/>
    <mergeCell ref="B68:C68"/>
    <mergeCell ref="D3:D4"/>
    <mergeCell ref="F3:F4"/>
    <mergeCell ref="I3:J3"/>
    <mergeCell ref="M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2"/>
  <sheetViews>
    <sheetView workbookViewId="0">
      <selection activeCell="U29" sqref="U29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0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357" t="s">
        <v>4</v>
      </c>
      <c r="E3" s="13" t="s">
        <v>5</v>
      </c>
      <c r="F3" s="357" t="s">
        <v>6</v>
      </c>
      <c r="G3" s="14" t="s">
        <v>7</v>
      </c>
      <c r="H3" s="15" t="s">
        <v>8</v>
      </c>
      <c r="I3" s="359" t="s">
        <v>9</v>
      </c>
      <c r="J3" s="360"/>
      <c r="K3" s="18" t="s">
        <v>10</v>
      </c>
      <c r="L3" s="19" t="s">
        <v>9</v>
      </c>
      <c r="M3" s="361" t="s">
        <v>9</v>
      </c>
      <c r="N3" s="362"/>
      <c r="O3" s="363" t="s">
        <v>11</v>
      </c>
      <c r="P3" s="23" t="s">
        <v>12</v>
      </c>
    </row>
    <row r="4" spans="1:71" s="7" customFormat="1" x14ac:dyDescent="0.25">
      <c r="A4" s="24"/>
      <c r="B4" s="25"/>
      <c r="C4" s="26"/>
      <c r="D4" s="358"/>
      <c r="E4" s="28"/>
      <c r="F4" s="358"/>
      <c r="G4" s="26"/>
      <c r="H4" s="29"/>
      <c r="I4" s="365" t="s">
        <v>13</v>
      </c>
      <c r="J4" s="365"/>
      <c r="K4" s="366" t="s">
        <v>14</v>
      </c>
      <c r="L4" s="368" t="s">
        <v>15</v>
      </c>
      <c r="M4" s="370" t="s">
        <v>16</v>
      </c>
      <c r="N4" s="371"/>
      <c r="O4" s="364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7"/>
      <c r="L5" s="369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25</v>
      </c>
      <c r="E7" s="56">
        <v>2</v>
      </c>
      <c r="F7" s="57" t="s">
        <v>22</v>
      </c>
      <c r="G7" s="55">
        <v>25</v>
      </c>
      <c r="H7" s="55"/>
      <c r="I7" s="55"/>
      <c r="J7" s="58"/>
      <c r="K7" s="65"/>
      <c r="L7" s="60"/>
      <c r="M7" s="60"/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25</v>
      </c>
      <c r="E8" s="56">
        <v>2</v>
      </c>
      <c r="F8" s="57" t="s">
        <v>22</v>
      </c>
      <c r="G8" s="55">
        <v>25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3"/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24</v>
      </c>
      <c r="E13" s="56">
        <v>2</v>
      </c>
      <c r="F13" s="57" t="s">
        <v>32</v>
      </c>
      <c r="G13" s="55">
        <v>24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25</v>
      </c>
      <c r="E14" s="56">
        <v>2</v>
      </c>
      <c r="F14" s="57" t="s">
        <v>29</v>
      </c>
      <c r="G14" s="55">
        <v>25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19</v>
      </c>
      <c r="E15" s="80">
        <v>2</v>
      </c>
      <c r="F15" s="81" t="s">
        <v>35</v>
      </c>
      <c r="G15" s="79"/>
      <c r="H15" s="82">
        <v>19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26</v>
      </c>
      <c r="E17" s="93">
        <v>2</v>
      </c>
      <c r="F17" s="94" t="s">
        <v>39</v>
      </c>
      <c r="G17" s="92">
        <v>26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25</v>
      </c>
      <c r="E19" s="56">
        <v>2</v>
      </c>
      <c r="F19" s="57" t="s">
        <v>22</v>
      </c>
      <c r="G19" s="55">
        <v>25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>
        <v>1</v>
      </c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21</v>
      </c>
      <c r="E23" s="114">
        <v>2</v>
      </c>
      <c r="F23" s="115" t="s">
        <v>47</v>
      </c>
      <c r="G23" s="113">
        <v>21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12</v>
      </c>
      <c r="E27" s="128">
        <v>1</v>
      </c>
      <c r="F27" s="129" t="s">
        <v>55</v>
      </c>
      <c r="G27" s="127"/>
      <c r="H27" s="127">
        <v>12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495</v>
      </c>
      <c r="E28" s="140"/>
      <c r="F28" s="140"/>
      <c r="G28" s="141">
        <f t="shared" ref="G28:N28" si="0">SUM(G6:G27)</f>
        <v>398</v>
      </c>
      <c r="H28" s="142">
        <f t="shared" si="0"/>
        <v>97</v>
      </c>
      <c r="I28" s="141">
        <f t="shared" si="0"/>
        <v>2</v>
      </c>
      <c r="J28" s="141">
        <f t="shared" si="0"/>
        <v>1</v>
      </c>
      <c r="K28" s="139">
        <f t="shared" si="0"/>
        <v>13</v>
      </c>
      <c r="L28" s="139">
        <f t="shared" si="0"/>
        <v>3</v>
      </c>
      <c r="M28" s="139">
        <f t="shared" si="0"/>
        <v>0</v>
      </c>
      <c r="N28" s="139">
        <f t="shared" si="0"/>
        <v>0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25</v>
      </c>
      <c r="E29" s="119">
        <v>2</v>
      </c>
      <c r="F29" s="57" t="s">
        <v>22</v>
      </c>
      <c r="G29" s="113">
        <v>25</v>
      </c>
      <c r="H29" s="65"/>
      <c r="I29" s="65"/>
      <c r="J29" s="65"/>
      <c r="K29" s="65">
        <v>1</v>
      </c>
      <c r="L29" s="65"/>
      <c r="M29" s="60"/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24</v>
      </c>
      <c r="E31" s="119">
        <v>2</v>
      </c>
      <c r="F31" s="57" t="s">
        <v>61</v>
      </c>
      <c r="G31" s="65">
        <v>24</v>
      </c>
      <c r="H31" s="65"/>
      <c r="I31" s="65"/>
      <c r="J31" s="65"/>
      <c r="K31" s="65">
        <v>2</v>
      </c>
      <c r="L31" s="65"/>
      <c r="M31" s="65"/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23</v>
      </c>
      <c r="E34" s="119">
        <v>2</v>
      </c>
      <c r="F34" s="57" t="s">
        <v>49</v>
      </c>
      <c r="G34" s="65">
        <v>23</v>
      </c>
      <c r="H34" s="65"/>
      <c r="I34" s="65"/>
      <c r="J34" s="65"/>
      <c r="K34" s="65">
        <v>4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147</v>
      </c>
      <c r="E35" s="140"/>
      <c r="F35" s="140"/>
      <c r="G35" s="139">
        <f>SUM(G29:G34)</f>
        <v>147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11</v>
      </c>
      <c r="L35" s="139">
        <f>SUM(L29:L34)</f>
        <v>1</v>
      </c>
      <c r="M35" s="139">
        <f>SUM(M29:M34)</f>
        <v>0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22</v>
      </c>
      <c r="E37" s="72">
        <v>1</v>
      </c>
      <c r="F37" s="72">
        <v>22</v>
      </c>
      <c r="G37" s="72"/>
      <c r="H37" s="169" t="s">
        <v>70</v>
      </c>
      <c r="I37" s="71"/>
      <c r="J37" s="71"/>
      <c r="K37" s="72"/>
      <c r="L37" s="170"/>
      <c r="M37" s="171"/>
      <c r="N37" s="74">
        <v>1</v>
      </c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23</v>
      </c>
      <c r="E38" s="72">
        <v>1</v>
      </c>
      <c r="F38" s="72">
        <v>23</v>
      </c>
      <c r="G38" s="72"/>
      <c r="H38" s="169" t="s">
        <v>72</v>
      </c>
      <c r="I38" s="71"/>
      <c r="J38" s="71"/>
      <c r="K38" s="72"/>
      <c r="L38" s="170"/>
      <c r="M38" s="171"/>
      <c r="N38" s="74"/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19</v>
      </c>
      <c r="E39" s="159" t="s">
        <v>67</v>
      </c>
      <c r="F39" s="159" t="s">
        <v>74</v>
      </c>
      <c r="G39" s="160">
        <v>19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21</v>
      </c>
      <c r="E40" s="72">
        <v>1</v>
      </c>
      <c r="F40" s="72">
        <v>21</v>
      </c>
      <c r="G40" s="73"/>
      <c r="H40" s="71">
        <v>21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20</v>
      </c>
      <c r="E43" s="181" t="s">
        <v>67</v>
      </c>
      <c r="F43" s="181" t="s">
        <v>68</v>
      </c>
      <c r="G43" s="182">
        <v>20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177</v>
      </c>
      <c r="E45" s="140"/>
      <c r="F45" s="140"/>
      <c r="G45" s="139">
        <f>SUM(G36:G44)</f>
        <v>80</v>
      </c>
      <c r="H45" s="199">
        <f>SUM(H36+H37+H38+H39+H40+H41+H42+H43+H44)</f>
        <v>97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1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25</v>
      </c>
      <c r="E47" s="105">
        <v>2</v>
      </c>
      <c r="F47" s="57" t="s">
        <v>22</v>
      </c>
      <c r="G47" s="201">
        <v>25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>
        <v>1</v>
      </c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24</v>
      </c>
      <c r="E53" s="115" t="s">
        <v>92</v>
      </c>
      <c r="F53" s="115" t="s">
        <v>32</v>
      </c>
      <c r="G53" s="173">
        <v>24</v>
      </c>
      <c r="H53" s="173"/>
      <c r="I53" s="183">
        <v>3</v>
      </c>
      <c r="J53" s="163"/>
      <c r="K53" s="65">
        <v>3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24</v>
      </c>
      <c r="E54" s="106" t="s">
        <v>92</v>
      </c>
      <c r="F54" s="106" t="s">
        <v>32</v>
      </c>
      <c r="G54" s="164">
        <v>24</v>
      </c>
      <c r="H54" s="164"/>
      <c r="I54" s="161"/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19</v>
      </c>
      <c r="E55" s="98" t="s">
        <v>92</v>
      </c>
      <c r="F55" s="98" t="s">
        <v>95</v>
      </c>
      <c r="G55" s="218"/>
      <c r="H55" s="218">
        <v>19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24</v>
      </c>
      <c r="E56" s="106" t="s">
        <v>92</v>
      </c>
      <c r="F56" s="106" t="s">
        <v>32</v>
      </c>
      <c r="G56" s="161">
        <v>24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20</v>
      </c>
      <c r="E57" s="106" t="s">
        <v>92</v>
      </c>
      <c r="F57" s="106" t="s">
        <v>44</v>
      </c>
      <c r="G57" s="161">
        <v>20</v>
      </c>
      <c r="H57" s="164"/>
      <c r="I57" s="226">
        <v>2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20</v>
      </c>
      <c r="E58" s="115" t="s">
        <v>92</v>
      </c>
      <c r="F58" s="115" t="s">
        <v>44</v>
      </c>
      <c r="G58" s="183">
        <v>20</v>
      </c>
      <c r="H58" s="173"/>
      <c r="I58" s="183"/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354</v>
      </c>
      <c r="E64" s="140"/>
      <c r="F64" s="140"/>
      <c r="G64" s="139">
        <f t="shared" ref="G64:N64" si="1">SUM(G46:G63)</f>
        <v>290</v>
      </c>
      <c r="H64" s="139">
        <f t="shared" si="1"/>
        <v>64</v>
      </c>
      <c r="I64" s="141">
        <f t="shared" si="1"/>
        <v>8</v>
      </c>
      <c r="J64" s="139">
        <f t="shared" si="1"/>
        <v>0</v>
      </c>
      <c r="K64" s="139">
        <f t="shared" si="1"/>
        <v>16</v>
      </c>
      <c r="L64" s="139">
        <f t="shared" si="1"/>
        <v>2</v>
      </c>
      <c r="M64" s="139">
        <f t="shared" si="1"/>
        <v>0</v>
      </c>
      <c r="N64" s="139">
        <f t="shared" si="1"/>
        <v>1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22</v>
      </c>
      <c r="E66" s="212">
        <v>2</v>
      </c>
      <c r="F66" s="57" t="s">
        <v>51</v>
      </c>
      <c r="G66" s="65">
        <v>22</v>
      </c>
      <c r="H66" s="58"/>
      <c r="I66" s="65"/>
      <c r="J66" s="60"/>
      <c r="K66" s="248" t="s">
        <v>108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356" t="s">
        <v>56</v>
      </c>
      <c r="C68" s="356"/>
      <c r="D68" s="139">
        <f>SUM(D65:D67)</f>
        <v>63</v>
      </c>
      <c r="E68" s="140"/>
      <c r="F68" s="140"/>
      <c r="G68" s="139">
        <f>SUM(G65:G67)</f>
        <v>63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6</v>
      </c>
      <c r="L68" s="139">
        <f t="shared" si="2"/>
        <v>0</v>
      </c>
      <c r="M68" s="139">
        <f t="shared" si="2"/>
        <v>0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22</v>
      </c>
      <c r="E70" s="72">
        <v>2</v>
      </c>
      <c r="F70" s="81" t="s">
        <v>51</v>
      </c>
      <c r="G70" s="256"/>
      <c r="H70" s="79">
        <v>22</v>
      </c>
      <c r="I70" s="256"/>
      <c r="J70" s="256"/>
      <c r="K70" s="256"/>
      <c r="L70" s="256"/>
      <c r="M70" s="256"/>
      <c r="N70" s="209">
        <v>1</v>
      </c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23</v>
      </c>
      <c r="E72" s="212">
        <v>2</v>
      </c>
      <c r="F72" s="159" t="s">
        <v>49</v>
      </c>
      <c r="G72" s="160">
        <v>23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111</v>
      </c>
      <c r="E74" s="140"/>
      <c r="F74" s="140"/>
      <c r="G74" s="139">
        <f>SUM(G69:G73)</f>
        <v>89</v>
      </c>
      <c r="H74" s="139">
        <f t="shared" ref="H74:N74" si="3">SUM(H69:H73)</f>
        <v>22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1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25</v>
      </c>
      <c r="E77" s="212">
        <v>2</v>
      </c>
      <c r="F77" s="106" t="s">
        <v>22</v>
      </c>
      <c r="G77" s="164">
        <v>25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114</v>
      </c>
      <c r="E80" s="140"/>
      <c r="F80" s="140"/>
      <c r="G80" s="139">
        <f>SUM(G75:G79)</f>
        <v>91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0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1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1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/>
      <c r="B87" s="323"/>
      <c r="C87" s="302" t="s">
        <v>131</v>
      </c>
      <c r="D87" s="71">
        <v>23</v>
      </c>
      <c r="E87" s="324">
        <v>1</v>
      </c>
      <c r="F87" s="324">
        <v>23</v>
      </c>
      <c r="G87" s="325"/>
      <c r="H87" s="325">
        <v>23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x14ac:dyDescent="0.25">
      <c r="A88" s="244"/>
      <c r="B88" s="323"/>
      <c r="C88" s="302" t="s">
        <v>132</v>
      </c>
      <c r="D88" s="71">
        <v>14</v>
      </c>
      <c r="E88" s="72">
        <v>1</v>
      </c>
      <c r="F88" s="72">
        <v>14</v>
      </c>
      <c r="G88" s="205"/>
      <c r="H88" s="205">
        <v>14</v>
      </c>
      <c r="I88" s="219"/>
      <c r="J88" s="219"/>
      <c r="K88" s="218"/>
      <c r="L88" s="218"/>
      <c r="M88" s="218"/>
      <c r="N88" s="331"/>
      <c r="O88" s="332"/>
      <c r="P88" s="330"/>
    </row>
    <row r="89" spans="1:16" x14ac:dyDescent="0.25">
      <c r="A89" s="244">
        <v>2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3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99</v>
      </c>
      <c r="E91" s="346"/>
      <c r="F91" s="346"/>
      <c r="G91" s="346"/>
      <c r="H91" s="346">
        <f>SUM(H86:H90)</f>
        <v>99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1583</v>
      </c>
      <c r="E92" s="350"/>
      <c r="F92" s="350"/>
      <c r="G92" s="351">
        <f>SUM(G85,G80,G74,G68,G64,G45,G35,G28)</f>
        <v>1177</v>
      </c>
      <c r="H92" s="352">
        <f>SUM(H28,H35,H45,H64,H68,H74,H80,H85,H91)</f>
        <v>406</v>
      </c>
      <c r="I92" s="351">
        <f t="shared" ref="I92:N92" si="4">SUM(I91,I85,I80,I74,I68,I64,I45,I35,I28)</f>
        <v>16</v>
      </c>
      <c r="J92" s="351">
        <f t="shared" si="4"/>
        <v>3</v>
      </c>
      <c r="K92" s="352">
        <f t="shared" si="4"/>
        <v>56</v>
      </c>
      <c r="L92" s="349">
        <f t="shared" si="4"/>
        <v>36</v>
      </c>
      <c r="M92" s="349">
        <f t="shared" si="4"/>
        <v>0</v>
      </c>
      <c r="N92" s="349">
        <f t="shared" si="4"/>
        <v>3</v>
      </c>
      <c r="O92" s="353"/>
      <c r="P92" s="354">
        <f>SUM(P91,P85,P80,P74,P68,P64,P45,P35,P28)</f>
        <v>9</v>
      </c>
    </row>
  </sheetData>
  <mergeCells count="10">
    <mergeCell ref="O3:O4"/>
    <mergeCell ref="I4:J4"/>
    <mergeCell ref="K4:K5"/>
    <mergeCell ref="L4:L5"/>
    <mergeCell ref="M4:N4"/>
    <mergeCell ref="B68:C68"/>
    <mergeCell ref="D3:D4"/>
    <mergeCell ref="F3:F4"/>
    <mergeCell ref="I3:J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01.06.21</vt:lpstr>
      <vt:lpstr>01.05.21</vt:lpstr>
      <vt:lpstr>01.04.21</vt:lpstr>
      <vt:lpstr>01.03.21</vt:lpstr>
      <vt:lpstr>01.02.21</vt:lpstr>
      <vt:lpstr>01.01.21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2021-05-31T10:40:18Z</dcterms:modified>
</cp:coreProperties>
</file>